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525" windowWidth="20640" windowHeight="10170" activeTab="1"/>
  </bookViews>
  <sheets>
    <sheet name="Приложение 5" sheetId="1" r:id="rId1"/>
    <sheet name="Приложение 6" sheetId="2" r:id="rId2"/>
  </sheets>
  <calcPr calcId="144525"/>
</workbook>
</file>

<file path=xl/calcChain.xml><?xml version="1.0" encoding="utf-8"?>
<calcChain xmlns="http://schemas.openxmlformats.org/spreadsheetml/2006/main">
  <c r="E120" i="2" l="1"/>
  <c r="E121" i="2" s="1"/>
  <c r="D120" i="2"/>
  <c r="D89" i="2"/>
  <c r="E89" i="2"/>
  <c r="E90" i="2"/>
  <c r="D90" i="2"/>
  <c r="E91" i="2"/>
  <c r="D91" i="2"/>
  <c r="E92" i="2"/>
  <c r="D92" i="2"/>
  <c r="E47" i="2"/>
  <c r="E49" i="2"/>
  <c r="E50" i="2"/>
  <c r="E120" i="1"/>
  <c r="E89" i="1"/>
  <c r="E90" i="1"/>
  <c r="E91" i="1"/>
  <c r="E92" i="1"/>
  <c r="E47" i="1"/>
  <c r="E49" i="1"/>
  <c r="E28" i="1"/>
  <c r="E93" i="2" l="1"/>
  <c r="D93" i="2"/>
  <c r="E33" i="2"/>
  <c r="E32" i="2" s="1"/>
  <c r="D33" i="2"/>
  <c r="D32" i="2" s="1"/>
  <c r="E33" i="1"/>
  <c r="E32" i="1" s="1"/>
  <c r="E93" i="1" l="1"/>
  <c r="D100" i="2" l="1"/>
  <c r="E100" i="2"/>
  <c r="E44" i="2"/>
  <c r="D44" i="2"/>
  <c r="E45" i="2"/>
  <c r="D45" i="2"/>
  <c r="D36" i="2"/>
  <c r="D35" i="2" s="1"/>
  <c r="D28" i="2"/>
  <c r="D27" i="2" s="1"/>
  <c r="D24" i="2"/>
  <c r="D23" i="2" s="1"/>
  <c r="D19" i="2"/>
  <c r="D18" i="2" s="1"/>
  <c r="E36" i="2"/>
  <c r="E35" i="2" s="1"/>
  <c r="E28" i="2"/>
  <c r="E27" i="2" s="1"/>
  <c r="E24" i="2"/>
  <c r="E23" i="2" s="1"/>
  <c r="E19" i="2"/>
  <c r="E18" i="2" s="1"/>
  <c r="E45" i="1"/>
  <c r="E44" i="1" s="1"/>
  <c r="D22" i="2" l="1"/>
  <c r="E22" i="2"/>
  <c r="D97" i="2"/>
  <c r="D87" i="2"/>
  <c r="D82" i="2"/>
  <c r="E82" i="2"/>
  <c r="E83" i="2" s="1"/>
  <c r="E84" i="2" s="1"/>
  <c r="E85" i="2" s="1"/>
  <c r="E86" i="2" s="1"/>
  <c r="E87" i="2"/>
  <c r="E82" i="1"/>
  <c r="E83" i="1" s="1"/>
  <c r="E84" i="1" s="1"/>
  <c r="E85" i="1" s="1"/>
  <c r="E87" i="1"/>
  <c r="E86" i="1" s="1"/>
  <c r="D83" i="2" l="1"/>
  <c r="D84" i="2" s="1"/>
  <c r="D85" i="2" s="1"/>
  <c r="D86" i="2" s="1"/>
  <c r="D112" i="2" l="1"/>
  <c r="D119" i="2" s="1"/>
  <c r="E100" i="1"/>
  <c r="E101" i="1" s="1"/>
  <c r="E36" i="1"/>
  <c r="E35" i="1" s="1"/>
  <c r="E27" i="1"/>
  <c r="E24" i="1"/>
  <c r="E23" i="1" s="1"/>
  <c r="E22" i="1" s="1"/>
  <c r="E19" i="1"/>
  <c r="E18" i="1" s="1"/>
  <c r="E17" i="1" s="1"/>
  <c r="E109" i="1" l="1"/>
  <c r="E117" i="2" l="1"/>
  <c r="E113" i="2" s="1"/>
  <c r="E115" i="2" s="1"/>
  <c r="E114" i="2"/>
  <c r="E112" i="2"/>
  <c r="E119" i="2" s="1"/>
  <c r="E109" i="2"/>
  <c r="E108" i="2"/>
  <c r="E107" i="2" s="1"/>
  <c r="E105" i="2"/>
  <c r="E104" i="2" s="1"/>
  <c r="E103" i="2" s="1"/>
  <c r="E97" i="2"/>
  <c r="E96" i="2" s="1"/>
  <c r="D117" i="2"/>
  <c r="D113" i="2" s="1"/>
  <c r="D115" i="2" s="1"/>
  <c r="D114" i="2"/>
  <c r="D109" i="2"/>
  <c r="D108" i="2"/>
  <c r="D107" i="2" s="1"/>
  <c r="D105" i="2"/>
  <c r="D104" i="2" s="1"/>
  <c r="D103" i="2" s="1"/>
  <c r="D96" i="2"/>
  <c r="D80" i="2"/>
  <c r="D79" i="2" s="1"/>
  <c r="D78" i="2" s="1"/>
  <c r="D77" i="2" s="1"/>
  <c r="D76" i="2" s="1"/>
  <c r="D75" i="2"/>
  <c r="D66" i="2"/>
  <c r="D65" i="2" s="1"/>
  <c r="D64" i="2" s="1"/>
  <c r="D63" i="2" s="1"/>
  <c r="D62" i="2" s="1"/>
  <c r="D61" i="2" s="1"/>
  <c r="D59" i="2"/>
  <c r="D58" i="2" s="1"/>
  <c r="D57" i="2" s="1"/>
  <c r="D56" i="2" s="1"/>
  <c r="D55" i="2" s="1"/>
  <c r="D54" i="2" s="1"/>
  <c r="D52" i="2"/>
  <c r="D51" i="2" s="1"/>
  <c r="D50" i="2" s="1"/>
  <c r="D49" i="2" s="1"/>
  <c r="D48" i="2"/>
  <c r="D47" i="2" s="1"/>
  <c r="D41" i="2"/>
  <c r="D17" i="2"/>
  <c r="E80" i="2"/>
  <c r="E79" i="2" s="1"/>
  <c r="E78" i="2" s="1"/>
  <c r="E77" i="2" s="1"/>
  <c r="E76" i="2" s="1"/>
  <c r="E75" i="2"/>
  <c r="E66" i="2"/>
  <c r="E65" i="2" s="1"/>
  <c r="E64" i="2" s="1"/>
  <c r="E63" i="2" s="1"/>
  <c r="E62" i="2" s="1"/>
  <c r="E61" i="2" s="1"/>
  <c r="E59" i="2"/>
  <c r="E58" i="2" s="1"/>
  <c r="E57" i="2" s="1"/>
  <c r="E56" i="2" s="1"/>
  <c r="E55" i="2" s="1"/>
  <c r="E54" i="2" s="1"/>
  <c r="E52" i="2"/>
  <c r="E51" i="2" s="1"/>
  <c r="E48" i="2"/>
  <c r="E41" i="2"/>
  <c r="E40" i="2" s="1"/>
  <c r="E17" i="2"/>
  <c r="E48" i="1"/>
  <c r="E114" i="1"/>
  <c r="E112" i="1"/>
  <c r="E119" i="1" s="1"/>
  <c r="E117" i="1"/>
  <c r="E113" i="1" s="1"/>
  <c r="E115" i="1" s="1"/>
  <c r="E108" i="1"/>
  <c r="E107" i="1" s="1"/>
  <c r="E105" i="1"/>
  <c r="E104" i="1" s="1"/>
  <c r="E103" i="1" s="1"/>
  <c r="E97" i="1"/>
  <c r="E96" i="1" s="1"/>
  <c r="E75" i="1"/>
  <c r="E80" i="1"/>
  <c r="E79" i="1" s="1"/>
  <c r="E78" i="1" s="1"/>
  <c r="E77" i="1" s="1"/>
  <c r="E76" i="1" s="1"/>
  <c r="E66" i="1"/>
  <c r="E65" i="1" s="1"/>
  <c r="E64" i="1" s="1"/>
  <c r="E63" i="1" s="1"/>
  <c r="E62" i="1" s="1"/>
  <c r="E61" i="1" s="1"/>
  <c r="E59" i="1"/>
  <c r="E58" i="1" s="1"/>
  <c r="E57" i="1" s="1"/>
  <c r="E56" i="1" s="1"/>
  <c r="E55" i="1" s="1"/>
  <c r="E54" i="1" s="1"/>
  <c r="E52" i="1"/>
  <c r="E51" i="1" s="1"/>
  <c r="E41" i="1"/>
  <c r="E39" i="1" s="1"/>
  <c r="E14" i="1" s="1"/>
  <c r="D116" i="2" l="1"/>
  <c r="D40" i="2"/>
  <c r="D39" i="2"/>
  <c r="D14" i="2" s="1"/>
  <c r="E116" i="2"/>
  <c r="E116" i="1"/>
  <c r="E121" i="1"/>
  <c r="E50" i="1"/>
  <c r="E40" i="1"/>
  <c r="E39" i="2"/>
  <c r="D121" i="2" l="1"/>
  <c r="E15" i="1"/>
  <c r="E16" i="1" s="1"/>
  <c r="E14" i="2"/>
  <c r="E15" i="2" l="1"/>
  <c r="E16" i="2" s="1"/>
  <c r="D15" i="2"/>
  <c r="D16" i="2" s="1"/>
</calcChain>
</file>

<file path=xl/sharedStrings.xml><?xml version="1.0" encoding="utf-8"?>
<sst xmlns="http://schemas.openxmlformats.org/spreadsheetml/2006/main" count="565" uniqueCount="117">
  <si>
    <t>Наименования</t>
  </si>
  <si>
    <t>ЦСР</t>
  </si>
  <si>
    <t>ВР</t>
  </si>
  <si>
    <t>Сумма (руб.)</t>
  </si>
  <si>
    <t>Муниципальная программа "Совершенствование деятельности органов местного самоуправления муниципального района Иглинский район Республики Башкортостан"</t>
  </si>
  <si>
    <t>0100000000</t>
  </si>
  <si>
    <t>Подпрограмма "Развитие муниципальной службы в органах местного самоуправления муниципального района Иглинский район Республики Башкортостан"</t>
  </si>
  <si>
    <t>0110000000</t>
  </si>
  <si>
    <t>Основное мероприятие "Содержание аппаратов органов местного самоуправления"</t>
  </si>
  <si>
    <t>0110200000</t>
  </si>
  <si>
    <t>Глава муниципального образования</t>
  </si>
  <si>
    <t>0110202030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</si>
  <si>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</si>
  <si>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</si>
  <si>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</si>
  <si>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</si>
  <si>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Текущие</t>
  </si>
  <si>
    <t>121</t>
  </si>
  <si>
    <t>129</t>
  </si>
  <si>
    <t>Аппараты органов государственной власти Республики Башкортостан</t>
  </si>
  <si>
    <t>0110202040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</si>
  <si>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</si>
  <si>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</si>
  <si>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</si>
  <si>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</si>
  <si>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242</t>
  </si>
  <si>
    <t>244</t>
  </si>
  <si>
    <t>247</t>
  </si>
  <si>
    <t>Иные бюджетные ассигнования</t>
  </si>
  <si>
    <t>800</t>
  </si>
  <si>
    <t>Уплата налогов, сборов и иных платежей</t>
  </si>
  <si>
    <t>850</t>
  </si>
  <si>
    <t>851</t>
  </si>
  <si>
    <t>852</t>
  </si>
  <si>
    <t>Субвенции на осуществление первичного воинского учета на территориях, где отсутствуют военные комиссариаты</t>
  </si>
  <si>
    <t>0110251180</t>
  </si>
  <si>
    <t>Муниципальная 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</si>
  <si>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0400000000</t>
  </si>
  <si>
    <t>Подпрограмма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</si>
  <si>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0410000000</t>
  </si>
  <si>
    <t>Основное мероприятие "Содержание автомобильных дорог общего пользования и сооружений на них"</t>
  </si>
  <si>
    <t>0410100000</t>
  </si>
  <si>
    <t>Дорожное хозяйство</t>
  </si>
  <si>
    <t>0410103150</t>
  </si>
  <si>
    <t>Муниципальная программа "Развитие культуры и искусства в муниципальном районе Иглинский район Республики Башкортостан"</t>
  </si>
  <si>
    <t>0800000000</t>
  </si>
  <si>
    <t>Подпрограмма "Развитие культурно-досуговой деятельности в муниципальном районе Иглинский район"</t>
  </si>
  <si>
    <t>0810000000</t>
  </si>
  <si>
    <t>Основное мероприятие "Содержание клубной сети муниципального района Иглинский район"</t>
  </si>
  <si>
    <t>0810100000</t>
  </si>
  <si>
    <t>Мероприятия в сфере культуры, кинематографии</t>
  </si>
  <si>
    <t>0810145870</t>
  </si>
  <si>
    <t>Муниципальная программа "Развитие физической культуры и спорта в муниципальном районе Иглинский район Республики Башкортостан"</t>
  </si>
  <si>
    <t>1100000000</t>
  </si>
  <si>
    <t>Подпрограмма "Развитие физической культуры и спорта в муниципальном районе Иглинский район Республики Башкортостан"</t>
  </si>
  <si>
    <t>1110000000</t>
  </si>
  <si>
    <t>Основное мероприятие "Участие в спортивных мероприятиях"</t>
  </si>
  <si>
    <t>1110100000</t>
  </si>
  <si>
    <t>Реализация планов официальных физкультурных мероприятий</t>
  </si>
  <si>
    <t>1110141870</t>
  </si>
  <si>
    <t>Муниципальная программа "Комплексное развитие систем коммунальной инфраструктуры муниципального района Иглинский район"</t>
  </si>
  <si>
    <t>1700000000</t>
  </si>
  <si>
    <t>Подпрограмма "Комплексное развитие систем коммунальной инфраструктуры муниципального района Иглинский район"</t>
  </si>
  <si>
    <t>1710000000</t>
  </si>
  <si>
    <t>Основное мероприятие "Комплексное развитие систем коммунальной инфраструктуры муниципального района Иглинский район"</t>
  </si>
  <si>
    <t>1710100000</t>
  </si>
  <si>
    <t>Мероприятия в области коммунального хозяйства</t>
  </si>
  <si>
    <t>1710103560</t>
  </si>
  <si>
    <t>Муниципальная программа "Обеспечение первичных мер пожарной безопасности на территорииях сельских поселений муниципального района Иглинский район Республики Башкортостан"</t>
  </si>
  <si>
    <t>1800000000</t>
  </si>
  <si>
    <t>Подпрограмма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</si>
  <si>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1810000000</t>
  </si>
  <si>
    <t>Основное мероприятие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</si>
  <si>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1810100000</t>
  </si>
  <si>
    <t>Мероприятия по развитию инфраструктуры объектов противопожарной службы</t>
  </si>
  <si>
    <t>1810124300</t>
  </si>
  <si>
    <t>2600000000</t>
  </si>
  <si>
    <t>Подпрограмма "Благоустройство территорий сельских поселений муниципального района Иглинский район Республики Башкортостан"</t>
  </si>
  <si>
    <t>2610000000</t>
  </si>
  <si>
    <t>Основное мероприятие "Благоустройство территорий сельских поселений муниципального района Иглинский район Республики Башкортостан"</t>
  </si>
  <si>
    <t>2610100000</t>
  </si>
  <si>
    <t>Мероприятия по благоустройству территорий населенных пунктов</t>
  </si>
  <si>
    <t>2610106050</t>
  </si>
  <si>
    <t>Мероприятия в области экологии и природопользования</t>
  </si>
  <si>
    <t>2610141200</t>
  </si>
  <si>
    <t>Иные межбюджетные трансферты на финансирование мероприятий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</t>
  </si>
  <si>
    <t>2610174040</t>
  </si>
  <si>
    <t>Непрограммные расходы</t>
  </si>
  <si>
    <t>9900000000</t>
  </si>
  <si>
    <t>9910000000</t>
  </si>
  <si>
    <t>9910100000</t>
  </si>
  <si>
    <t>Мероприятия в области строительства, архитектуры и градостроительства</t>
  </si>
  <si>
    <t>9910103380</t>
  </si>
  <si>
    <t>Итого по непрограммным расходам</t>
  </si>
  <si>
    <t>Итого по муниципальным программам</t>
  </si>
  <si>
    <t>Итого</t>
  </si>
  <si>
    <t>2023г.</t>
  </si>
  <si>
    <t>2024г.</t>
  </si>
  <si>
    <t>2022г.</t>
  </si>
  <si>
    <t>Муниципальная программа "По проведению капитального ремонта многоквартирных домов в муниципальном районе Иглинский район Республики Башкортостан"</t>
  </si>
  <si>
    <t>2000000000</t>
  </si>
  <si>
    <t>Подпрограмма "Проведение капитального ремонта многоквартирных домов в муниципальном районе Иглинский район Республики Башкортостан"</t>
  </si>
  <si>
    <t>2010000000</t>
  </si>
  <si>
    <t>Основное мероприятие "Проведение капитального ремонта многоквартирных домов в муниципальном районе Иглинский район Республики Башкортостан"</t>
  </si>
  <si>
    <t>2010100000</t>
  </si>
  <si>
    <t>Уплата взносов на капитальный ремонт в отношении помещений, находящихся в государственной или муниципальной собственности</t>
  </si>
  <si>
    <t>2010103610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</si>
  <si>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</si>
  <si>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</si>
  <si>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</si>
  <si>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</si>
  <si>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321</t>
  </si>
  <si>
    <t xml:space="preserve"> 
Распределение бюджетных ассигнований 
сельского поселения Балтийский  сельсовет муниципального района Иглинский район Республики Башкортостан на 2022 год по целевым статьям (муниципальным программам сельского поселения и непрограммным направлениям деятельности), группам видов  расходов классификации расходов бюджета
</t>
  </si>
  <si>
    <t>Муниципальная программа "Развитие объектов внешнего благоустройства территорий населенных пунктов муниципального района Иглинский район"</t>
  </si>
  <si>
    <t xml:space="preserve">
Распределение бюджетных ассигнований 
сельского поселения Балтийский  сельсовет муниципального района Иглинский район Республики Башкортостан на 2023-2024 год по целевым статьям (муниципальным программам сельского поселения и непрограммным направлениям деятельности), группам видов  расходов классификации расходов бюджета
</t>
  </si>
  <si>
    <t xml:space="preserve">Приложение №6
к решению Совета сельского поселения Балтийский  сельсовет муниципального района Иглинский район Республики Башкортостан от «24» декабря 2021 г. № 258
 «О бюджете сельского поселения  Балтийский сельсовет муниципального района Иглинский район Республики Башкортостан на 2022 год и плановый период 2023 и 2024 годов»
</t>
  </si>
  <si>
    <t xml:space="preserve">Приложение №5
к решению Совета сельского поселения Балтийский сельсовет муниципального района Иглинский район Республики Башкортостан                                                           от«24» декабря 2021 г. №258
 «О бюджете сельского поселения  Балтийский сельсовет муниципального района Иглинский район Республики Башкортостан на 2022 год и плановый период 2023 и 2024 годов»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</si>
</sst>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[Red]\-#,##0.00\ "/>
  </numFmts>
  <fonts count="9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30">
    <xf numFmtId="0" fontId="0" fillId="0" borderId="0" xfId="0"/>
    <xf numFmtId="0" fontId="1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0" fontId="4" fillId="0" borderId="0" xfId="0" applyNumberFormat="1" applyFont="1" applyBorder="1" applyAlignment="1"/>
    <xf numFmtId="0" fontId="1" fillId="0" borderId="0" xfId="0" applyNumberFormat="1" applyFont="1" applyBorder="1" applyAlignment="1">
      <alignment horizontal="left" wrapText="1"/>
    </xf>
    <xf numFmtId="0" fontId="2" fillId="0" borderId="8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/>
    <xf numFmtId="0" fontId="2" fillId="0" borderId="12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vertical="center"/>
    </xf>
    <xf numFmtId="164" fontId="1" fillId="0" borderId="2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/>
    <xf numFmtId="0" fontId="2" fillId="0" borderId="23" xfId="0" applyNumberFormat="1" applyFont="1" applyBorder="1" applyAlignment="1">
      <alignment horizontal="center" vertical="center" wrapText="1"/>
    </xf>
    <xf numFmtId="0" fontId="6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right" vertical="center"/>
    </xf>
    <xf numFmtId="164" fontId="1" fillId="0" borderId="29" xfId="0" applyNumberFormat="1" applyFont="1" applyBorder="1" applyAlignment="1">
      <alignment horizontal="right" vertical="center"/>
    </xf>
    <xf numFmtId="164" fontId="1" fillId="0" borderId="29" xfId="0" applyNumberFormat="1" applyFont="1" applyFill="1" applyBorder="1" applyAlignment="1">
      <alignment horizontal="right" vertical="center"/>
    </xf>
    <xf numFmtId="164" fontId="1" fillId="0" borderId="30" xfId="0" applyNumberFormat="1" applyFont="1" applyFill="1" applyBorder="1" applyAlignment="1">
      <alignment horizontal="right" vertical="center"/>
    </xf>
    <xf numFmtId="164" fontId="1" fillId="0" borderId="30" xfId="0" applyNumberFormat="1" applyFont="1" applyBorder="1" applyAlignment="1">
      <alignment horizontal="right" vertical="center"/>
    </xf>
    <xf numFmtId="164" fontId="2" fillId="0" borderId="30" xfId="0" applyNumberFormat="1" applyFont="1" applyFill="1" applyBorder="1" applyAlignment="1">
      <alignment horizontal="right" vertical="center"/>
    </xf>
    <xf numFmtId="164" fontId="2" fillId="0" borderId="30" xfId="0" applyNumberFormat="1" applyFont="1" applyBorder="1" applyAlignment="1">
      <alignment horizontal="right" vertical="center"/>
    </xf>
    <xf numFmtId="164" fontId="5" fillId="0" borderId="30" xfId="0" applyNumberFormat="1" applyFont="1" applyBorder="1" applyAlignment="1">
      <alignment horizontal="right" vertical="center"/>
    </xf>
    <xf numFmtId="164" fontId="2" fillId="0" borderId="25" xfId="0" applyNumberFormat="1" applyFont="1" applyBorder="1" applyAlignment="1">
      <alignment horizontal="right" vertical="center"/>
    </xf>
    <xf numFmtId="164" fontId="2" fillId="0" borderId="35" xfId="0" applyNumberFormat="1" applyFont="1" applyBorder="1" applyAlignment="1">
      <alignment horizontal="right" vertical="center"/>
    </xf>
    <xf numFmtId="0" fontId="2" fillId="0" borderId="5" xfId="0" applyNumberFormat="1" applyFont="1" applyBorder="1" applyAlignment="1">
      <alignment horizontal="center" vertical="center"/>
    </xf>
    <xf numFmtId="0" fontId="0" fillId="0" borderId="2" xfId="0" applyBorder="1"/>
    <xf numFmtId="164" fontId="0" fillId="0" borderId="0" xfId="0" applyNumberFormat="1"/>
    <xf numFmtId="2" fontId="2" fillId="0" borderId="30" xfId="1" applyNumberFormat="1" applyFont="1" applyBorder="1" applyAlignment="1">
      <alignment horizontal="right" vertical="center" wrapText="1"/>
    </xf>
    <xf numFmtId="2" fontId="1" fillId="0" borderId="30" xfId="1" applyNumberFormat="1" applyFont="1" applyBorder="1" applyAlignment="1">
      <alignment horizontal="right" vertical="center"/>
    </xf>
    <xf numFmtId="164" fontId="1" fillId="0" borderId="36" xfId="0" applyNumberFormat="1" applyFont="1" applyBorder="1" applyAlignment="1">
      <alignment horizontal="right" vertical="center"/>
    </xf>
    <xf numFmtId="164" fontId="1" fillId="0" borderId="36" xfId="0" applyNumberFormat="1" applyFont="1" applyFill="1" applyBorder="1" applyAlignment="1">
      <alignment horizontal="right" vertical="center"/>
    </xf>
    <xf numFmtId="2" fontId="5" fillId="0" borderId="2" xfId="1" applyNumberFormat="1" applyFont="1" applyBorder="1" applyAlignment="1">
      <alignment horizontal="right" vertical="center" wrapText="1"/>
    </xf>
    <xf numFmtId="0" fontId="8" fillId="0" borderId="0" xfId="0" applyFont="1"/>
    <xf numFmtId="164" fontId="6" fillId="0" borderId="30" xfId="0" applyNumberFormat="1" applyFont="1" applyFill="1" applyBorder="1" applyAlignment="1">
      <alignment horizontal="right" vertical="center"/>
    </xf>
    <xf numFmtId="0" fontId="0" fillId="0" borderId="0" xfId="0"/>
    <xf numFmtId="0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6" fillId="0" borderId="42" xfId="0" applyNumberFormat="1" applyFont="1" applyBorder="1" applyAlignment="1">
      <alignment horizontal="center" vertical="center" wrapText="1"/>
    </xf>
    <xf numFmtId="0" fontId="2" fillId="0" borderId="32" xfId="0" applyNumberFormat="1" applyFont="1" applyBorder="1" applyAlignment="1">
      <alignment horizontal="center" vertical="center"/>
    </xf>
    <xf numFmtId="0" fontId="2" fillId="0" borderId="43" xfId="0" applyNumberFormat="1" applyFont="1" applyBorder="1" applyAlignment="1">
      <alignment horizontal="center" vertical="center"/>
    </xf>
    <xf numFmtId="0" fontId="2" fillId="0" borderId="44" xfId="0" applyNumberFormat="1" applyFont="1" applyBorder="1" applyAlignment="1">
      <alignment vertical="center" wrapText="1"/>
    </xf>
    <xf numFmtId="164" fontId="2" fillId="0" borderId="45" xfId="0" applyNumberFormat="1" applyFont="1" applyBorder="1" applyAlignment="1">
      <alignment horizontal="right" vertical="center"/>
    </xf>
    <xf numFmtId="0" fontId="1" fillId="0" borderId="31" xfId="0" applyNumberFormat="1" applyFont="1" applyBorder="1" applyAlignment="1">
      <alignment vertical="center" wrapText="1"/>
    </xf>
    <xf numFmtId="164" fontId="1" fillId="0" borderId="46" xfId="0" applyNumberFormat="1" applyFont="1" applyBorder="1" applyAlignment="1">
      <alignment horizontal="right" vertical="center"/>
    </xf>
    <xf numFmtId="164" fontId="1" fillId="0" borderId="46" xfId="0" applyNumberFormat="1" applyFont="1" applyFill="1" applyBorder="1" applyAlignment="1">
      <alignment horizontal="right" vertical="center"/>
    </xf>
    <xf numFmtId="0" fontId="2" fillId="0" borderId="31" xfId="0" applyNumberFormat="1" applyFont="1" applyBorder="1" applyAlignment="1">
      <alignment vertical="center" wrapText="1"/>
    </xf>
    <xf numFmtId="164" fontId="2" fillId="0" borderId="46" xfId="0" applyNumberFormat="1" applyFont="1" applyFill="1" applyBorder="1" applyAlignment="1">
      <alignment horizontal="right" vertical="center"/>
    </xf>
    <xf numFmtId="164" fontId="2" fillId="0" borderId="46" xfId="0" applyNumberFormat="1" applyFont="1" applyBorder="1" applyAlignment="1">
      <alignment horizontal="right" vertical="center"/>
    </xf>
    <xf numFmtId="164" fontId="5" fillId="0" borderId="46" xfId="0" applyNumberFormat="1" applyFont="1" applyBorder="1" applyAlignment="1">
      <alignment horizontal="right" vertical="center"/>
    </xf>
    <xf numFmtId="2" fontId="1" fillId="0" borderId="46" xfId="0" applyNumberFormat="1" applyFont="1" applyBorder="1" applyAlignment="1">
      <alignment horizontal="right" vertical="center"/>
    </xf>
    <xf numFmtId="164" fontId="2" fillId="0" borderId="29" xfId="0" applyNumberFormat="1" applyFont="1" applyFill="1" applyBorder="1" applyAlignment="1">
      <alignment horizontal="right" vertical="center"/>
    </xf>
    <xf numFmtId="0" fontId="6" fillId="0" borderId="31" xfId="0" applyNumberFormat="1" applyFont="1" applyBorder="1" applyAlignment="1">
      <alignment vertical="center" wrapText="1"/>
    </xf>
    <xf numFmtId="0" fontId="1" fillId="0" borderId="47" xfId="0" applyNumberFormat="1" applyFont="1" applyBorder="1" applyAlignment="1">
      <alignment vertical="center" wrapText="1"/>
    </xf>
    <xf numFmtId="164" fontId="2" fillId="0" borderId="43" xfId="0" applyNumberFormat="1" applyFont="1" applyBorder="1" applyAlignment="1">
      <alignment horizontal="right" vertical="center"/>
    </xf>
    <xf numFmtId="164" fontId="2" fillId="0" borderId="49" xfId="0" applyNumberFormat="1" applyFont="1" applyBorder="1" applyAlignment="1">
      <alignment horizontal="right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vertical="center"/>
    </xf>
    <xf numFmtId="164" fontId="5" fillId="0" borderId="30" xfId="0" applyNumberFormat="1" applyFont="1" applyFill="1" applyBorder="1" applyAlignment="1">
      <alignment horizontal="right" vertical="center"/>
    </xf>
    <xf numFmtId="164" fontId="6" fillId="0" borderId="2" xfId="0" applyNumberFormat="1" applyFont="1" applyFill="1" applyBorder="1" applyAlignment="1">
      <alignment horizontal="right" vertical="center"/>
    </xf>
    <xf numFmtId="164" fontId="6" fillId="0" borderId="46" xfId="0" applyNumberFormat="1" applyFont="1" applyFill="1" applyBorder="1" applyAlignment="1">
      <alignment horizontal="right" vertical="center"/>
    </xf>
    <xf numFmtId="2" fontId="6" fillId="0" borderId="2" xfId="1" applyNumberFormat="1" applyFont="1" applyBorder="1" applyAlignment="1">
      <alignment horizontal="right" vertical="center" wrapText="1"/>
    </xf>
    <xf numFmtId="2" fontId="6" fillId="0" borderId="46" xfId="0" applyNumberFormat="1" applyFont="1" applyBorder="1" applyAlignment="1">
      <alignment horizontal="right" vertical="center"/>
    </xf>
    <xf numFmtId="0" fontId="5" fillId="0" borderId="31" xfId="0" applyNumberFormat="1" applyFont="1" applyBorder="1" applyAlignment="1">
      <alignment vertical="center" wrapText="1"/>
    </xf>
    <xf numFmtId="0" fontId="5" fillId="0" borderId="16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right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" fillId="0" borderId="28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37" xfId="0" applyNumberFormat="1" applyFont="1" applyBorder="1" applyAlignment="1">
      <alignment horizontal="left" vertical="center" wrapText="1"/>
    </xf>
    <xf numFmtId="0" fontId="1" fillId="0" borderId="37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2" fillId="0" borderId="28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" fillId="0" borderId="31" xfId="0" applyNumberFormat="1" applyFont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33" xfId="0" applyNumberFormat="1" applyFont="1" applyBorder="1" applyAlignment="1">
      <alignment horizontal="left" vertical="center" wrapText="1"/>
    </xf>
    <xf numFmtId="0" fontId="2" fillId="0" borderId="34" xfId="0" applyNumberFormat="1" applyFont="1" applyBorder="1" applyAlignment="1">
      <alignment horizontal="left" vertical="center" wrapText="1"/>
    </xf>
    <xf numFmtId="0" fontId="2" fillId="0" borderId="34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2" fillId="0" borderId="32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/>
    </xf>
    <xf numFmtId="0" fontId="5" fillId="0" borderId="28" xfId="0" applyNumberFormat="1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left" vertical="center" wrapText="1"/>
    </xf>
    <xf numFmtId="0" fontId="2" fillId="0" borderId="48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41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center" wrapText="1"/>
    </xf>
    <xf numFmtId="0" fontId="2" fillId="0" borderId="38" xfId="0" applyNumberFormat="1" applyFont="1" applyBorder="1" applyAlignment="1">
      <alignment horizontal="center" vertical="center" wrapText="1"/>
    </xf>
    <xf numFmtId="0" fontId="2" fillId="0" borderId="41" xfId="0" applyNumberFormat="1" applyFont="1" applyBorder="1" applyAlignment="1">
      <alignment horizontal="center" vertical="center" wrapText="1"/>
    </xf>
    <xf numFmtId="0" fontId="2" fillId="0" borderId="39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40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3"/>
  <sheetViews>
    <sheetView zoomScale="115" zoomScaleNormal="115" workbookViewId="0">
      <selection activeCell="H9" sqref="H9"/>
    </sheetView>
  </sheetViews>
  <sheetFormatPr defaultRowHeight="15" x14ac:dyDescent="0.25"/>
  <cols>
    <col min="1" max="1" width="20" customWidth="1"/>
    <col min="2" max="2" width="27.7109375" customWidth="1"/>
    <col min="3" max="3" width="16.42578125" customWidth="1"/>
    <col min="4" max="4" width="9.42578125" customWidth="1"/>
    <col min="5" max="5" width="14.42578125" customWidth="1"/>
    <col min="10" max="10" width="13.140625" bestFit="1" customWidth="1"/>
  </cols>
  <sheetData>
    <row r="1" spans="1:5" x14ac:dyDescent="0.25">
      <c r="B1" s="109" t="s">
        <v>116</v>
      </c>
      <c r="C1" s="110"/>
      <c r="D1" s="110"/>
      <c r="E1" s="110"/>
    </row>
    <row r="2" spans="1:5" x14ac:dyDescent="0.25">
      <c r="B2" s="110"/>
      <c r="C2" s="110"/>
      <c r="D2" s="110"/>
      <c r="E2" s="110"/>
    </row>
    <row r="3" spans="1:5" x14ac:dyDescent="0.25">
      <c r="B3" s="110"/>
      <c r="C3" s="110"/>
      <c r="D3" s="110"/>
      <c r="E3" s="110"/>
    </row>
    <row r="4" spans="1:5" x14ac:dyDescent="0.25">
      <c r="B4" s="110"/>
      <c r="C4" s="110"/>
      <c r="D4" s="110"/>
      <c r="E4" s="110"/>
    </row>
    <row r="5" spans="1:5" x14ac:dyDescent="0.25">
      <c r="B5" s="110"/>
      <c r="C5" s="110"/>
      <c r="D5" s="110"/>
      <c r="E5" s="110"/>
    </row>
    <row r="6" spans="1:5" x14ac:dyDescent="0.25">
      <c r="B6" s="110"/>
      <c r="C6" s="110"/>
      <c r="D6" s="110"/>
      <c r="E6" s="110"/>
    </row>
    <row r="7" spans="1:5" ht="19.5" customHeight="1" x14ac:dyDescent="0.25">
      <c r="B7" s="110"/>
      <c r="C7" s="110"/>
      <c r="D7" s="110"/>
      <c r="E7" s="110"/>
    </row>
    <row r="9" spans="1:5" ht="71.25" customHeight="1" x14ac:dyDescent="0.25">
      <c r="A9" s="84" t="s">
        <v>112</v>
      </c>
      <c r="B9" s="84"/>
      <c r="C9" s="84"/>
      <c r="D9" s="84"/>
      <c r="E9" s="84"/>
    </row>
    <row r="10" spans="1:5" ht="15.75" thickBot="1" x14ac:dyDescent="0.3">
      <c r="A10" s="85"/>
      <c r="B10" s="85"/>
      <c r="C10" s="85"/>
      <c r="D10" s="85"/>
      <c r="E10" s="85"/>
    </row>
    <row r="11" spans="1:5" ht="15" customHeight="1" thickBot="1" x14ac:dyDescent="0.3">
      <c r="A11" s="86" t="s">
        <v>0</v>
      </c>
      <c r="B11" s="87"/>
      <c r="C11" s="87" t="s">
        <v>1</v>
      </c>
      <c r="D11" s="87" t="s">
        <v>2</v>
      </c>
      <c r="E11" s="30" t="s">
        <v>3</v>
      </c>
    </row>
    <row r="12" spans="1:5" ht="51" customHeight="1" thickBot="1" x14ac:dyDescent="0.3">
      <c r="A12" s="88"/>
      <c r="B12" s="89"/>
      <c r="C12" s="89"/>
      <c r="D12" s="89"/>
      <c r="E12" s="31" t="s">
        <v>98</v>
      </c>
    </row>
    <row r="13" spans="1:5" ht="15.95" customHeight="1" thickBot="1" x14ac:dyDescent="0.3">
      <c r="A13" s="90">
        <v>1</v>
      </c>
      <c r="B13" s="91"/>
      <c r="C13" s="43">
        <v>2</v>
      </c>
      <c r="D13" s="43">
        <v>3</v>
      </c>
      <c r="E13" s="32">
        <v>4</v>
      </c>
    </row>
    <row r="14" spans="1:5" ht="45.75" customHeight="1" x14ac:dyDescent="0.25">
      <c r="A14" s="92" t="s">
        <v>4</v>
      </c>
      <c r="B14" s="93"/>
      <c r="C14" s="6" t="s">
        <v>5</v>
      </c>
      <c r="D14" s="6"/>
      <c r="E14" s="33">
        <f>E17+E22+E39</f>
        <v>3275480</v>
      </c>
    </row>
    <row r="15" spans="1:5" ht="34.5" customHeight="1" x14ac:dyDescent="0.25">
      <c r="A15" s="94" t="s">
        <v>6</v>
      </c>
      <c r="B15" s="95"/>
      <c r="C15" s="1" t="s">
        <v>7</v>
      </c>
      <c r="D15" s="1"/>
      <c r="E15" s="34">
        <f>E14</f>
        <v>3275480</v>
      </c>
    </row>
    <row r="16" spans="1:5" ht="23.25" customHeight="1" x14ac:dyDescent="0.25">
      <c r="A16" s="94" t="s">
        <v>8</v>
      </c>
      <c r="B16" s="95"/>
      <c r="C16" s="1" t="s">
        <v>9</v>
      </c>
      <c r="D16" s="3"/>
      <c r="E16" s="34">
        <f>E15</f>
        <v>3275480</v>
      </c>
    </row>
    <row r="17" spans="1:10" ht="15" customHeight="1" x14ac:dyDescent="0.25">
      <c r="A17" s="94" t="s">
        <v>10</v>
      </c>
      <c r="B17" s="95"/>
      <c r="C17" s="1" t="s">
        <v>11</v>
      </c>
      <c r="D17" s="3"/>
      <c r="E17" s="35">
        <f>E18</f>
        <v>828200</v>
      </c>
    </row>
    <row r="18" spans="1:10" ht="45.75" customHeight="1" x14ac:dyDescent="0.25">
      <c r="A18" s="94" t="s">
        <v>12</v>
      </c>
      <c r="B18" s="95"/>
      <c r="C18" s="1" t="s">
        <v>11</v>
      </c>
      <c r="D18" s="1" t="s">
        <v>13</v>
      </c>
      <c r="E18" s="34">
        <f>E19</f>
        <v>828200</v>
      </c>
    </row>
    <row r="19" spans="1:10" ht="23.25" customHeight="1" x14ac:dyDescent="0.25">
      <c r="A19" s="94" t="s">
        <v>14</v>
      </c>
      <c r="B19" s="95"/>
      <c r="C19" s="1" t="s">
        <v>11</v>
      </c>
      <c r="D19" s="1" t="s">
        <v>15</v>
      </c>
      <c r="E19" s="34">
        <f>E20+E21</f>
        <v>828200</v>
      </c>
    </row>
    <row r="20" spans="1:10" ht="15" customHeight="1" x14ac:dyDescent="0.25">
      <c r="A20" s="94" t="s">
        <v>16</v>
      </c>
      <c r="B20" s="95"/>
      <c r="C20" s="1" t="s">
        <v>11</v>
      </c>
      <c r="D20" s="1" t="s">
        <v>17</v>
      </c>
      <c r="E20" s="34">
        <v>636100</v>
      </c>
      <c r="J20" s="45"/>
    </row>
    <row r="21" spans="1:10" ht="15" customHeight="1" x14ac:dyDescent="0.25">
      <c r="A21" s="94" t="s">
        <v>16</v>
      </c>
      <c r="B21" s="95"/>
      <c r="C21" s="1" t="s">
        <v>11</v>
      </c>
      <c r="D21" s="1" t="s">
        <v>18</v>
      </c>
      <c r="E21" s="34">
        <v>192100</v>
      </c>
    </row>
    <row r="22" spans="1:10" ht="23.25" customHeight="1" x14ac:dyDescent="0.25">
      <c r="A22" s="94" t="s">
        <v>19</v>
      </c>
      <c r="B22" s="95"/>
      <c r="C22" s="1" t="s">
        <v>20</v>
      </c>
      <c r="D22" s="3"/>
      <c r="E22" s="35">
        <f>E23+E27+E35+E32</f>
        <v>2326180</v>
      </c>
    </row>
    <row r="23" spans="1:10" ht="45.75" customHeight="1" x14ac:dyDescent="0.25">
      <c r="A23" s="94" t="s">
        <v>12</v>
      </c>
      <c r="B23" s="95"/>
      <c r="C23" s="1" t="s">
        <v>20</v>
      </c>
      <c r="D23" s="1" t="s">
        <v>13</v>
      </c>
      <c r="E23" s="34">
        <f>E24</f>
        <v>1603000</v>
      </c>
    </row>
    <row r="24" spans="1:10" ht="23.25" customHeight="1" x14ac:dyDescent="0.25">
      <c r="A24" s="94" t="s">
        <v>14</v>
      </c>
      <c r="B24" s="95"/>
      <c r="C24" s="1" t="s">
        <v>20</v>
      </c>
      <c r="D24" s="1" t="s">
        <v>15</v>
      </c>
      <c r="E24" s="34">
        <f>E25+E26</f>
        <v>1603000</v>
      </c>
    </row>
    <row r="25" spans="1:10" ht="15" customHeight="1" x14ac:dyDescent="0.25">
      <c r="A25" s="94" t="s">
        <v>16</v>
      </c>
      <c r="B25" s="95"/>
      <c r="C25" s="1" t="s">
        <v>20</v>
      </c>
      <c r="D25" s="1" t="s">
        <v>17</v>
      </c>
      <c r="E25" s="34">
        <v>1232300</v>
      </c>
    </row>
    <row r="26" spans="1:10" ht="15" customHeight="1" x14ac:dyDescent="0.25">
      <c r="A26" s="94" t="s">
        <v>16</v>
      </c>
      <c r="B26" s="95"/>
      <c r="C26" s="1" t="s">
        <v>20</v>
      </c>
      <c r="D26" s="1" t="s">
        <v>18</v>
      </c>
      <c r="E26" s="34">
        <v>370700</v>
      </c>
    </row>
    <row r="27" spans="1:10" ht="23.25" customHeight="1" x14ac:dyDescent="0.25">
      <c r="A27" s="94" t="s">
        <v>21</v>
      </c>
      <c r="B27" s="95"/>
      <c r="C27" s="1" t="s">
        <v>20</v>
      </c>
      <c r="D27" s="1" t="s">
        <v>22</v>
      </c>
      <c r="E27" s="34">
        <f>E28</f>
        <v>690680</v>
      </c>
      <c r="J27" s="45"/>
    </row>
    <row r="28" spans="1:10" ht="23.25" customHeight="1" x14ac:dyDescent="0.25">
      <c r="A28" s="94" t="s">
        <v>23</v>
      </c>
      <c r="B28" s="95"/>
      <c r="C28" s="1" t="s">
        <v>20</v>
      </c>
      <c r="D28" s="1" t="s">
        <v>24</v>
      </c>
      <c r="E28" s="34">
        <f>E29+E30+E31</f>
        <v>690680</v>
      </c>
    </row>
    <row r="29" spans="1:10" ht="15" customHeight="1" x14ac:dyDescent="0.25">
      <c r="A29" s="94" t="s">
        <v>16</v>
      </c>
      <c r="B29" s="95"/>
      <c r="C29" s="1" t="s">
        <v>20</v>
      </c>
      <c r="D29" s="1" t="s">
        <v>25</v>
      </c>
      <c r="E29" s="34">
        <v>90000</v>
      </c>
    </row>
    <row r="30" spans="1:10" ht="15" customHeight="1" x14ac:dyDescent="0.25">
      <c r="A30" s="94" t="s">
        <v>16</v>
      </c>
      <c r="B30" s="95"/>
      <c r="C30" s="1" t="s">
        <v>20</v>
      </c>
      <c r="D30" s="1" t="s">
        <v>26</v>
      </c>
      <c r="E30" s="34">
        <v>545680</v>
      </c>
    </row>
    <row r="31" spans="1:10" ht="15" customHeight="1" x14ac:dyDescent="0.25">
      <c r="A31" s="94" t="s">
        <v>16</v>
      </c>
      <c r="B31" s="95"/>
      <c r="C31" s="1" t="s">
        <v>20</v>
      </c>
      <c r="D31" s="1" t="s">
        <v>27</v>
      </c>
      <c r="E31" s="34">
        <v>55000</v>
      </c>
    </row>
    <row r="32" spans="1:10" ht="21.75" customHeight="1" x14ac:dyDescent="0.25">
      <c r="A32" s="96" t="s">
        <v>107</v>
      </c>
      <c r="B32" s="95"/>
      <c r="C32" s="54" t="s">
        <v>20</v>
      </c>
      <c r="D32" s="54" t="s">
        <v>108</v>
      </c>
      <c r="E32" s="34">
        <f>E33</f>
        <v>15000</v>
      </c>
    </row>
    <row r="33" spans="1:5" ht="27" customHeight="1" x14ac:dyDescent="0.25">
      <c r="A33" s="96" t="s">
        <v>109</v>
      </c>
      <c r="B33" s="95"/>
      <c r="C33" s="54" t="s">
        <v>20</v>
      </c>
      <c r="D33" s="54" t="s">
        <v>110</v>
      </c>
      <c r="E33" s="34">
        <f>E34</f>
        <v>15000</v>
      </c>
    </row>
    <row r="34" spans="1:5" s="56" customFormat="1" ht="15" customHeight="1" x14ac:dyDescent="0.25">
      <c r="A34" s="97" t="s">
        <v>16</v>
      </c>
      <c r="B34" s="98"/>
      <c r="C34" s="55" t="s">
        <v>20</v>
      </c>
      <c r="D34" s="55" t="s">
        <v>111</v>
      </c>
      <c r="E34" s="35">
        <v>15000</v>
      </c>
    </row>
    <row r="35" spans="1:5" ht="15" customHeight="1" x14ac:dyDescent="0.25">
      <c r="A35" s="94" t="s">
        <v>28</v>
      </c>
      <c r="B35" s="95"/>
      <c r="C35" s="1" t="s">
        <v>20</v>
      </c>
      <c r="D35" s="1" t="s">
        <v>29</v>
      </c>
      <c r="E35" s="34">
        <f>E36</f>
        <v>17500</v>
      </c>
    </row>
    <row r="36" spans="1:5" ht="15" customHeight="1" x14ac:dyDescent="0.25">
      <c r="A36" s="94" t="s">
        <v>30</v>
      </c>
      <c r="B36" s="95"/>
      <c r="C36" s="1" t="s">
        <v>20</v>
      </c>
      <c r="D36" s="1" t="s">
        <v>31</v>
      </c>
      <c r="E36" s="34">
        <f>E37+E38</f>
        <v>17500</v>
      </c>
    </row>
    <row r="37" spans="1:5" ht="15" customHeight="1" x14ac:dyDescent="0.25">
      <c r="A37" s="94" t="s">
        <v>16</v>
      </c>
      <c r="B37" s="95"/>
      <c r="C37" s="1" t="s">
        <v>20</v>
      </c>
      <c r="D37" s="1" t="s">
        <v>32</v>
      </c>
      <c r="E37" s="34">
        <v>5500</v>
      </c>
    </row>
    <row r="38" spans="1:5" ht="15" customHeight="1" x14ac:dyDescent="0.25">
      <c r="A38" s="94" t="s">
        <v>16</v>
      </c>
      <c r="B38" s="95"/>
      <c r="C38" s="1" t="s">
        <v>20</v>
      </c>
      <c r="D38" s="1" t="s">
        <v>33</v>
      </c>
      <c r="E38" s="34">
        <v>12000</v>
      </c>
    </row>
    <row r="39" spans="1:5" ht="23.25" customHeight="1" x14ac:dyDescent="0.25">
      <c r="A39" s="94" t="s">
        <v>34</v>
      </c>
      <c r="B39" s="95"/>
      <c r="C39" s="1" t="s">
        <v>35</v>
      </c>
      <c r="D39" s="3"/>
      <c r="E39" s="36">
        <f>E41+E44</f>
        <v>121100</v>
      </c>
    </row>
    <row r="40" spans="1:5" ht="45.75" customHeight="1" x14ac:dyDescent="0.25">
      <c r="A40" s="94" t="s">
        <v>12</v>
      </c>
      <c r="B40" s="95"/>
      <c r="C40" s="1" t="s">
        <v>35</v>
      </c>
      <c r="D40" s="1" t="s">
        <v>13</v>
      </c>
      <c r="E40" s="37">
        <f>E41</f>
        <v>121100</v>
      </c>
    </row>
    <row r="41" spans="1:5" ht="23.25" customHeight="1" x14ac:dyDescent="0.25">
      <c r="A41" s="94" t="s">
        <v>14</v>
      </c>
      <c r="B41" s="95"/>
      <c r="C41" s="1" t="s">
        <v>35</v>
      </c>
      <c r="D41" s="1" t="s">
        <v>15</v>
      </c>
      <c r="E41" s="37">
        <f>E42+E43</f>
        <v>121100</v>
      </c>
    </row>
    <row r="42" spans="1:5" ht="15" customHeight="1" x14ac:dyDescent="0.25">
      <c r="A42" s="94" t="s">
        <v>16</v>
      </c>
      <c r="B42" s="95"/>
      <c r="C42" s="1" t="s">
        <v>35</v>
      </c>
      <c r="D42" s="1" t="s">
        <v>17</v>
      </c>
      <c r="E42" s="37">
        <v>93000</v>
      </c>
    </row>
    <row r="43" spans="1:5" ht="15" customHeight="1" x14ac:dyDescent="0.25">
      <c r="A43" s="94" t="s">
        <v>16</v>
      </c>
      <c r="B43" s="95"/>
      <c r="C43" s="1" t="s">
        <v>35</v>
      </c>
      <c r="D43" s="1" t="s">
        <v>18</v>
      </c>
      <c r="E43" s="37">
        <v>28100</v>
      </c>
    </row>
    <row r="44" spans="1:5" ht="23.25" customHeight="1" x14ac:dyDescent="0.25">
      <c r="A44" s="94" t="s">
        <v>21</v>
      </c>
      <c r="B44" s="95"/>
      <c r="C44" s="1" t="s">
        <v>35</v>
      </c>
      <c r="D44" s="1" t="s">
        <v>22</v>
      </c>
      <c r="E44" s="37">
        <f>E45</f>
        <v>0</v>
      </c>
    </row>
    <row r="45" spans="1:5" ht="23.25" customHeight="1" x14ac:dyDescent="0.25">
      <c r="A45" s="94" t="s">
        <v>23</v>
      </c>
      <c r="B45" s="95"/>
      <c r="C45" s="1" t="s">
        <v>35</v>
      </c>
      <c r="D45" s="1" t="s">
        <v>24</v>
      </c>
      <c r="E45" s="37">
        <f>E46</f>
        <v>0</v>
      </c>
    </row>
    <row r="46" spans="1:5" ht="15" customHeight="1" x14ac:dyDescent="0.25">
      <c r="A46" s="94" t="s">
        <v>16</v>
      </c>
      <c r="B46" s="95"/>
      <c r="C46" s="1" t="s">
        <v>35</v>
      </c>
      <c r="D46" s="1" t="s">
        <v>26</v>
      </c>
      <c r="E46" s="37">
        <v>0</v>
      </c>
    </row>
    <row r="47" spans="1:5" ht="45.75" customHeight="1" x14ac:dyDescent="0.25">
      <c r="A47" s="99" t="s">
        <v>36</v>
      </c>
      <c r="B47" s="100"/>
      <c r="C47" s="2" t="s">
        <v>37</v>
      </c>
      <c r="D47" s="2"/>
      <c r="E47" s="38">
        <f>E48</f>
        <v>700000</v>
      </c>
    </row>
    <row r="48" spans="1:5" ht="34.5" customHeight="1" x14ac:dyDescent="0.25">
      <c r="A48" s="94" t="s">
        <v>38</v>
      </c>
      <c r="B48" s="95"/>
      <c r="C48" s="1" t="s">
        <v>39</v>
      </c>
      <c r="D48" s="1"/>
      <c r="E48" s="37">
        <f>E53</f>
        <v>700000</v>
      </c>
    </row>
    <row r="49" spans="1:5" ht="23.25" customHeight="1" x14ac:dyDescent="0.25">
      <c r="A49" s="94" t="s">
        <v>40</v>
      </c>
      <c r="B49" s="95"/>
      <c r="C49" s="1" t="s">
        <v>41</v>
      </c>
      <c r="D49" s="3"/>
      <c r="E49" s="37">
        <f>E50</f>
        <v>700000</v>
      </c>
    </row>
    <row r="50" spans="1:5" ht="15" customHeight="1" x14ac:dyDescent="0.25">
      <c r="A50" s="94" t="s">
        <v>42</v>
      </c>
      <c r="B50" s="95"/>
      <c r="C50" s="1" t="s">
        <v>43</v>
      </c>
      <c r="D50" s="3"/>
      <c r="E50" s="37">
        <f>E51</f>
        <v>700000</v>
      </c>
    </row>
    <row r="51" spans="1:5" ht="23.25" customHeight="1" x14ac:dyDescent="0.25">
      <c r="A51" s="94" t="s">
        <v>21</v>
      </c>
      <c r="B51" s="95"/>
      <c r="C51" s="1" t="s">
        <v>43</v>
      </c>
      <c r="D51" s="1" t="s">
        <v>22</v>
      </c>
      <c r="E51" s="37">
        <f>E52</f>
        <v>700000</v>
      </c>
    </row>
    <row r="52" spans="1:5" ht="23.25" customHeight="1" x14ac:dyDescent="0.25">
      <c r="A52" s="94" t="s">
        <v>23</v>
      </c>
      <c r="B52" s="95"/>
      <c r="C52" s="1" t="s">
        <v>43</v>
      </c>
      <c r="D52" s="1" t="s">
        <v>24</v>
      </c>
      <c r="E52" s="37">
        <f>E53</f>
        <v>700000</v>
      </c>
    </row>
    <row r="53" spans="1:5" ht="15" customHeight="1" x14ac:dyDescent="0.25">
      <c r="A53" s="94" t="s">
        <v>16</v>
      </c>
      <c r="B53" s="95"/>
      <c r="C53" s="1" t="s">
        <v>43</v>
      </c>
      <c r="D53" s="1" t="s">
        <v>26</v>
      </c>
      <c r="E53" s="37">
        <v>700000</v>
      </c>
    </row>
    <row r="54" spans="1:5" ht="34.5" customHeight="1" x14ac:dyDescent="0.25">
      <c r="A54" s="99" t="s">
        <v>44</v>
      </c>
      <c r="B54" s="100"/>
      <c r="C54" s="2" t="s">
        <v>45</v>
      </c>
      <c r="D54" s="2"/>
      <c r="E54" s="52">
        <f t="shared" ref="E54:E57" si="0">E55</f>
        <v>50000</v>
      </c>
    </row>
    <row r="55" spans="1:5" ht="23.25" customHeight="1" x14ac:dyDescent="0.25">
      <c r="A55" s="94" t="s">
        <v>46</v>
      </c>
      <c r="B55" s="95"/>
      <c r="C55" s="1" t="s">
        <v>47</v>
      </c>
      <c r="D55" s="1"/>
      <c r="E55" s="37">
        <f t="shared" si="0"/>
        <v>50000</v>
      </c>
    </row>
    <row r="56" spans="1:5" ht="23.25" customHeight="1" x14ac:dyDescent="0.25">
      <c r="A56" s="94" t="s">
        <v>48</v>
      </c>
      <c r="B56" s="95"/>
      <c r="C56" s="1" t="s">
        <v>49</v>
      </c>
      <c r="D56" s="3"/>
      <c r="E56" s="37">
        <f t="shared" si="0"/>
        <v>50000</v>
      </c>
    </row>
    <row r="57" spans="1:5" ht="15" customHeight="1" x14ac:dyDescent="0.25">
      <c r="A57" s="94" t="s">
        <v>50</v>
      </c>
      <c r="B57" s="95"/>
      <c r="C57" s="1" t="s">
        <v>51</v>
      </c>
      <c r="D57" s="3"/>
      <c r="E57" s="37">
        <f t="shared" si="0"/>
        <v>50000</v>
      </c>
    </row>
    <row r="58" spans="1:5" ht="23.25" customHeight="1" x14ac:dyDescent="0.25">
      <c r="A58" s="94" t="s">
        <v>21</v>
      </c>
      <c r="B58" s="95"/>
      <c r="C58" s="1" t="s">
        <v>51</v>
      </c>
      <c r="D58" s="1" t="s">
        <v>22</v>
      </c>
      <c r="E58" s="37">
        <f>E59</f>
        <v>50000</v>
      </c>
    </row>
    <row r="59" spans="1:5" ht="23.25" customHeight="1" x14ac:dyDescent="0.25">
      <c r="A59" s="94" t="s">
        <v>23</v>
      </c>
      <c r="B59" s="95"/>
      <c r="C59" s="1" t="s">
        <v>51</v>
      </c>
      <c r="D59" s="1" t="s">
        <v>24</v>
      </c>
      <c r="E59" s="37">
        <f>E60</f>
        <v>50000</v>
      </c>
    </row>
    <row r="60" spans="1:5" ht="15" customHeight="1" x14ac:dyDescent="0.25">
      <c r="A60" s="94" t="s">
        <v>16</v>
      </c>
      <c r="B60" s="95"/>
      <c r="C60" s="1" t="s">
        <v>51</v>
      </c>
      <c r="D60" s="1" t="s">
        <v>26</v>
      </c>
      <c r="E60" s="37">
        <v>50000</v>
      </c>
    </row>
    <row r="61" spans="1:5" ht="34.5" customHeight="1" x14ac:dyDescent="0.25">
      <c r="A61" s="99" t="s">
        <v>52</v>
      </c>
      <c r="B61" s="100"/>
      <c r="C61" s="2" t="s">
        <v>53</v>
      </c>
      <c r="D61" s="2"/>
      <c r="E61" s="52">
        <f t="shared" ref="E61:E65" si="1">E62</f>
        <v>30000</v>
      </c>
    </row>
    <row r="62" spans="1:5" ht="34.5" customHeight="1" x14ac:dyDescent="0.25">
      <c r="A62" s="94" t="s">
        <v>54</v>
      </c>
      <c r="B62" s="95"/>
      <c r="C62" s="1" t="s">
        <v>55</v>
      </c>
      <c r="D62" s="1"/>
      <c r="E62" s="37">
        <f t="shared" si="1"/>
        <v>30000</v>
      </c>
    </row>
    <row r="63" spans="1:5" ht="15" customHeight="1" x14ac:dyDescent="0.25">
      <c r="A63" s="94" t="s">
        <v>56</v>
      </c>
      <c r="B63" s="95"/>
      <c r="C63" s="1" t="s">
        <v>57</v>
      </c>
      <c r="D63" s="3"/>
      <c r="E63" s="37">
        <f t="shared" si="1"/>
        <v>30000</v>
      </c>
    </row>
    <row r="64" spans="1:5" ht="15" customHeight="1" x14ac:dyDescent="0.25">
      <c r="A64" s="94" t="s">
        <v>58</v>
      </c>
      <c r="B64" s="95"/>
      <c r="C64" s="1" t="s">
        <v>59</v>
      </c>
      <c r="D64" s="3"/>
      <c r="E64" s="37">
        <f t="shared" si="1"/>
        <v>30000</v>
      </c>
    </row>
    <row r="65" spans="1:5" ht="23.25" customHeight="1" x14ac:dyDescent="0.25">
      <c r="A65" s="94" t="s">
        <v>21</v>
      </c>
      <c r="B65" s="95"/>
      <c r="C65" s="1" t="s">
        <v>59</v>
      </c>
      <c r="D65" s="1" t="s">
        <v>22</v>
      </c>
      <c r="E65" s="37">
        <f t="shared" si="1"/>
        <v>30000</v>
      </c>
    </row>
    <row r="66" spans="1:5" ht="23.25" customHeight="1" x14ac:dyDescent="0.25">
      <c r="A66" s="94" t="s">
        <v>23</v>
      </c>
      <c r="B66" s="95"/>
      <c r="C66" s="1" t="s">
        <v>59</v>
      </c>
      <c r="D66" s="1" t="s">
        <v>24</v>
      </c>
      <c r="E66" s="37">
        <f>E67</f>
        <v>30000</v>
      </c>
    </row>
    <row r="67" spans="1:5" ht="15" customHeight="1" x14ac:dyDescent="0.25">
      <c r="A67" s="94" t="s">
        <v>16</v>
      </c>
      <c r="B67" s="95"/>
      <c r="C67" s="1" t="s">
        <v>59</v>
      </c>
      <c r="D67" s="1" t="s">
        <v>26</v>
      </c>
      <c r="E67" s="37">
        <v>30000</v>
      </c>
    </row>
    <row r="68" spans="1:5" ht="34.5" customHeight="1" x14ac:dyDescent="0.25">
      <c r="A68" s="99" t="s">
        <v>60</v>
      </c>
      <c r="B68" s="100"/>
      <c r="C68" s="2" t="s">
        <v>61</v>
      </c>
      <c r="D68" s="2"/>
      <c r="E68" s="39">
        <v>0</v>
      </c>
    </row>
    <row r="69" spans="1:5" ht="23.25" customHeight="1" x14ac:dyDescent="0.25">
      <c r="A69" s="94" t="s">
        <v>62</v>
      </c>
      <c r="B69" s="95"/>
      <c r="C69" s="1" t="s">
        <v>63</v>
      </c>
      <c r="D69" s="1"/>
      <c r="E69" s="40">
        <v>0</v>
      </c>
    </row>
    <row r="70" spans="1:5" ht="34.5" customHeight="1" x14ac:dyDescent="0.25">
      <c r="A70" s="94" t="s">
        <v>64</v>
      </c>
      <c r="B70" s="95"/>
      <c r="C70" s="1" t="s">
        <v>65</v>
      </c>
      <c r="D70" s="3"/>
      <c r="E70" s="40">
        <v>0</v>
      </c>
    </row>
    <row r="71" spans="1:5" ht="15" customHeight="1" x14ac:dyDescent="0.25">
      <c r="A71" s="94" t="s">
        <v>66</v>
      </c>
      <c r="B71" s="95"/>
      <c r="C71" s="1" t="s">
        <v>67</v>
      </c>
      <c r="D71" s="3"/>
      <c r="E71" s="40">
        <v>0</v>
      </c>
    </row>
    <row r="72" spans="1:5" ht="23.25" customHeight="1" x14ac:dyDescent="0.25">
      <c r="A72" s="94" t="s">
        <v>21</v>
      </c>
      <c r="B72" s="95"/>
      <c r="C72" s="1" t="s">
        <v>67</v>
      </c>
      <c r="D72" s="1" t="s">
        <v>22</v>
      </c>
      <c r="E72" s="40">
        <v>0</v>
      </c>
    </row>
    <row r="73" spans="1:5" ht="23.25" customHeight="1" x14ac:dyDescent="0.25">
      <c r="A73" s="94" t="s">
        <v>23</v>
      </c>
      <c r="B73" s="95"/>
      <c r="C73" s="1" t="s">
        <v>67</v>
      </c>
      <c r="D73" s="1" t="s">
        <v>24</v>
      </c>
      <c r="E73" s="40">
        <v>0</v>
      </c>
    </row>
    <row r="74" spans="1:5" ht="15" customHeight="1" x14ac:dyDescent="0.25">
      <c r="A74" s="94" t="s">
        <v>16</v>
      </c>
      <c r="B74" s="95"/>
      <c r="C74" s="1" t="s">
        <v>67</v>
      </c>
      <c r="D74" s="1" t="s">
        <v>26</v>
      </c>
      <c r="E74" s="40">
        <v>0</v>
      </c>
    </row>
    <row r="75" spans="1:5" ht="45.75" customHeight="1" x14ac:dyDescent="0.25">
      <c r="A75" s="99" t="s">
        <v>68</v>
      </c>
      <c r="B75" s="100"/>
      <c r="C75" s="2" t="s">
        <v>69</v>
      </c>
      <c r="D75" s="2"/>
      <c r="E75" s="38">
        <f>E81</f>
        <v>265000</v>
      </c>
    </row>
    <row r="76" spans="1:5" ht="45.75" customHeight="1" x14ac:dyDescent="0.25">
      <c r="A76" s="94" t="s">
        <v>70</v>
      </c>
      <c r="B76" s="95"/>
      <c r="C76" s="1" t="s">
        <v>71</v>
      </c>
      <c r="D76" s="1"/>
      <c r="E76" s="37">
        <f t="shared" ref="E76:E78" si="2">E77</f>
        <v>265000</v>
      </c>
    </row>
    <row r="77" spans="1:5" ht="45.75" customHeight="1" x14ac:dyDescent="0.25">
      <c r="A77" s="94" t="s">
        <v>72</v>
      </c>
      <c r="B77" s="95"/>
      <c r="C77" s="1" t="s">
        <v>73</v>
      </c>
      <c r="D77" s="3"/>
      <c r="E77" s="37">
        <f t="shared" si="2"/>
        <v>265000</v>
      </c>
    </row>
    <row r="78" spans="1:5" ht="23.25" customHeight="1" x14ac:dyDescent="0.25">
      <c r="A78" s="94" t="s">
        <v>74</v>
      </c>
      <c r="B78" s="95"/>
      <c r="C78" s="1" t="s">
        <v>75</v>
      </c>
      <c r="D78" s="3"/>
      <c r="E78" s="37">
        <f t="shared" si="2"/>
        <v>265000</v>
      </c>
    </row>
    <row r="79" spans="1:5" ht="23.25" customHeight="1" x14ac:dyDescent="0.25">
      <c r="A79" s="94" t="s">
        <v>21</v>
      </c>
      <c r="B79" s="95"/>
      <c r="C79" s="1" t="s">
        <v>75</v>
      </c>
      <c r="D79" s="1" t="s">
        <v>22</v>
      </c>
      <c r="E79" s="37">
        <f>E80</f>
        <v>265000</v>
      </c>
    </row>
    <row r="80" spans="1:5" ht="23.25" customHeight="1" x14ac:dyDescent="0.25">
      <c r="A80" s="94" t="s">
        <v>23</v>
      </c>
      <c r="B80" s="95"/>
      <c r="C80" s="1" t="s">
        <v>75</v>
      </c>
      <c r="D80" s="1" t="s">
        <v>24</v>
      </c>
      <c r="E80" s="37">
        <f>E81</f>
        <v>265000</v>
      </c>
    </row>
    <row r="81" spans="1:5" ht="15" customHeight="1" x14ac:dyDescent="0.25">
      <c r="A81" s="94" t="s">
        <v>16</v>
      </c>
      <c r="B81" s="95"/>
      <c r="C81" s="1" t="s">
        <v>75</v>
      </c>
      <c r="D81" s="1" t="s">
        <v>26</v>
      </c>
      <c r="E81" s="37">
        <v>265000</v>
      </c>
    </row>
    <row r="82" spans="1:5" ht="34.5" customHeight="1" x14ac:dyDescent="0.25">
      <c r="A82" s="99" t="s">
        <v>99</v>
      </c>
      <c r="B82" s="100"/>
      <c r="C82" s="2" t="s">
        <v>100</v>
      </c>
      <c r="D82" s="2"/>
      <c r="E82" s="46">
        <f>E88</f>
        <v>0</v>
      </c>
    </row>
    <row r="83" spans="1:5" ht="34.5" customHeight="1" x14ac:dyDescent="0.25">
      <c r="A83" s="94" t="s">
        <v>101</v>
      </c>
      <c r="B83" s="95"/>
      <c r="C83" s="1" t="s">
        <v>102</v>
      </c>
      <c r="D83" s="1"/>
      <c r="E83" s="47">
        <f>E82</f>
        <v>0</v>
      </c>
    </row>
    <row r="84" spans="1:5" ht="34.5" customHeight="1" x14ac:dyDescent="0.25">
      <c r="A84" s="94" t="s">
        <v>103</v>
      </c>
      <c r="B84" s="95"/>
      <c r="C84" s="1" t="s">
        <v>104</v>
      </c>
      <c r="D84" s="3"/>
      <c r="E84" s="47">
        <f t="shared" ref="E84:E85" si="3">E83</f>
        <v>0</v>
      </c>
    </row>
    <row r="85" spans="1:5" ht="34.5" customHeight="1" x14ac:dyDescent="0.25">
      <c r="A85" s="94" t="s">
        <v>105</v>
      </c>
      <c r="B85" s="95"/>
      <c r="C85" s="1" t="s">
        <v>106</v>
      </c>
      <c r="D85" s="3"/>
      <c r="E85" s="47">
        <f t="shared" si="3"/>
        <v>0</v>
      </c>
    </row>
    <row r="86" spans="1:5" ht="23.25" customHeight="1" x14ac:dyDescent="0.25">
      <c r="A86" s="94" t="s">
        <v>21</v>
      </c>
      <c r="B86" s="95"/>
      <c r="C86" s="1" t="s">
        <v>106</v>
      </c>
      <c r="D86" s="1" t="s">
        <v>22</v>
      </c>
      <c r="E86" s="47">
        <f>E87</f>
        <v>0</v>
      </c>
    </row>
    <row r="87" spans="1:5" ht="23.25" customHeight="1" x14ac:dyDescent="0.25">
      <c r="A87" s="94" t="s">
        <v>23</v>
      </c>
      <c r="B87" s="95"/>
      <c r="C87" s="1" t="s">
        <v>106</v>
      </c>
      <c r="D87" s="1" t="s">
        <v>24</v>
      </c>
      <c r="E87" s="47">
        <f>E88</f>
        <v>0</v>
      </c>
    </row>
    <row r="88" spans="1:5" ht="15" customHeight="1" x14ac:dyDescent="0.25">
      <c r="A88" s="94" t="s">
        <v>16</v>
      </c>
      <c r="B88" s="95"/>
      <c r="C88" s="1" t="s">
        <v>106</v>
      </c>
      <c r="D88" s="1" t="s">
        <v>26</v>
      </c>
      <c r="E88" s="47">
        <v>0</v>
      </c>
    </row>
    <row r="89" spans="1:5" ht="34.5" customHeight="1" x14ac:dyDescent="0.25">
      <c r="A89" s="99" t="s">
        <v>113</v>
      </c>
      <c r="B89" s="100"/>
      <c r="C89" s="2" t="s">
        <v>76</v>
      </c>
      <c r="D89" s="2"/>
      <c r="E89" s="38">
        <f>E90</f>
        <v>976500</v>
      </c>
    </row>
    <row r="90" spans="1:5" ht="34.5" customHeight="1" x14ac:dyDescent="0.25">
      <c r="A90" s="94" t="s">
        <v>77</v>
      </c>
      <c r="B90" s="95"/>
      <c r="C90" s="1" t="s">
        <v>78</v>
      </c>
      <c r="D90" s="1"/>
      <c r="E90" s="37">
        <f>E91</f>
        <v>976500</v>
      </c>
    </row>
    <row r="91" spans="1:5" ht="34.5" customHeight="1" x14ac:dyDescent="0.25">
      <c r="A91" s="94" t="s">
        <v>79</v>
      </c>
      <c r="B91" s="95"/>
      <c r="C91" s="1" t="s">
        <v>80</v>
      </c>
      <c r="D91" s="3"/>
      <c r="E91" s="37">
        <f>E92+E103+E107</f>
        <v>976500</v>
      </c>
    </row>
    <row r="92" spans="1:5" ht="23.25" customHeight="1" x14ac:dyDescent="0.25">
      <c r="A92" s="94" t="s">
        <v>81</v>
      </c>
      <c r="B92" s="95"/>
      <c r="C92" s="1" t="s">
        <v>82</v>
      </c>
      <c r="D92" s="3"/>
      <c r="E92" s="37">
        <f>E93+E96+E100</f>
        <v>446500</v>
      </c>
    </row>
    <row r="93" spans="1:5" ht="51.75" customHeight="1" x14ac:dyDescent="0.25">
      <c r="A93" s="101" t="s">
        <v>12</v>
      </c>
      <c r="B93" s="102"/>
      <c r="C93" s="1" t="s">
        <v>82</v>
      </c>
      <c r="D93" s="1">
        <v>100</v>
      </c>
      <c r="E93" s="37">
        <f>E94+E95</f>
        <v>122800</v>
      </c>
    </row>
    <row r="94" spans="1:5" ht="18" customHeight="1" x14ac:dyDescent="0.25">
      <c r="A94" s="103" t="s">
        <v>16</v>
      </c>
      <c r="B94" s="104"/>
      <c r="C94" s="1" t="s">
        <v>82</v>
      </c>
      <c r="D94" s="1">
        <v>121</v>
      </c>
      <c r="E94" s="37">
        <v>94300</v>
      </c>
    </row>
    <row r="95" spans="1:5" ht="18" customHeight="1" x14ac:dyDescent="0.25">
      <c r="A95" s="103" t="s">
        <v>16</v>
      </c>
      <c r="B95" s="104"/>
      <c r="C95" s="1" t="s">
        <v>82</v>
      </c>
      <c r="D95" s="1">
        <v>129</v>
      </c>
      <c r="E95" s="37">
        <v>28500</v>
      </c>
    </row>
    <row r="96" spans="1:5" ht="23.25" customHeight="1" x14ac:dyDescent="0.25">
      <c r="A96" s="94" t="s">
        <v>21</v>
      </c>
      <c r="B96" s="95"/>
      <c r="C96" s="1" t="s">
        <v>82</v>
      </c>
      <c r="D96" s="1" t="s">
        <v>22</v>
      </c>
      <c r="E96" s="37">
        <f>E97+E99</f>
        <v>323700</v>
      </c>
    </row>
    <row r="97" spans="1:5" ht="23.25" customHeight="1" x14ac:dyDescent="0.25">
      <c r="A97" s="94" t="s">
        <v>23</v>
      </c>
      <c r="B97" s="95"/>
      <c r="C97" s="1" t="s">
        <v>82</v>
      </c>
      <c r="D97" s="1" t="s">
        <v>24</v>
      </c>
      <c r="E97" s="37">
        <f>E98</f>
        <v>270200</v>
      </c>
    </row>
    <row r="98" spans="1:5" ht="15" customHeight="1" x14ac:dyDescent="0.25">
      <c r="A98" s="94" t="s">
        <v>16</v>
      </c>
      <c r="B98" s="95"/>
      <c r="C98" s="1" t="s">
        <v>82</v>
      </c>
      <c r="D98" s="1" t="s">
        <v>26</v>
      </c>
      <c r="E98" s="37">
        <v>270200</v>
      </c>
    </row>
    <row r="99" spans="1:5" ht="15" customHeight="1" x14ac:dyDescent="0.25">
      <c r="A99" s="94" t="s">
        <v>16</v>
      </c>
      <c r="B99" s="95"/>
      <c r="C99" s="1" t="s">
        <v>82</v>
      </c>
      <c r="D99" s="1" t="s">
        <v>27</v>
      </c>
      <c r="E99" s="37">
        <v>53500</v>
      </c>
    </row>
    <row r="100" spans="1:5" ht="15" customHeight="1" x14ac:dyDescent="0.25">
      <c r="A100" s="94" t="s">
        <v>28</v>
      </c>
      <c r="B100" s="95"/>
      <c r="C100" s="1" t="s">
        <v>82</v>
      </c>
      <c r="D100" s="1" t="s">
        <v>29</v>
      </c>
      <c r="E100" s="37">
        <f>E102</f>
        <v>0</v>
      </c>
    </row>
    <row r="101" spans="1:5" ht="15" customHeight="1" x14ac:dyDescent="0.25">
      <c r="A101" s="94" t="s">
        <v>30</v>
      </c>
      <c r="B101" s="95"/>
      <c r="C101" s="1" t="s">
        <v>82</v>
      </c>
      <c r="D101" s="1" t="s">
        <v>31</v>
      </c>
      <c r="E101" s="37">
        <f>E100</f>
        <v>0</v>
      </c>
    </row>
    <row r="102" spans="1:5" ht="15" customHeight="1" x14ac:dyDescent="0.25">
      <c r="A102" s="94" t="s">
        <v>16</v>
      </c>
      <c r="B102" s="95"/>
      <c r="C102" s="1" t="s">
        <v>82</v>
      </c>
      <c r="D102" s="1" t="s">
        <v>33</v>
      </c>
      <c r="E102" s="37">
        <v>0</v>
      </c>
    </row>
    <row r="103" spans="1:5" s="51" customFormat="1" ht="15" customHeight="1" x14ac:dyDescent="0.25">
      <c r="A103" s="114" t="s">
        <v>83</v>
      </c>
      <c r="B103" s="115"/>
      <c r="C103" s="75" t="s">
        <v>84</v>
      </c>
      <c r="D103" s="76"/>
      <c r="E103" s="40">
        <f>E104</f>
        <v>30000</v>
      </c>
    </row>
    <row r="104" spans="1:5" ht="23.25" customHeight="1" x14ac:dyDescent="0.25">
      <c r="A104" s="94" t="s">
        <v>21</v>
      </c>
      <c r="B104" s="95"/>
      <c r="C104" s="1" t="s">
        <v>84</v>
      </c>
      <c r="D104" s="1" t="s">
        <v>22</v>
      </c>
      <c r="E104" s="37">
        <f>E105</f>
        <v>30000</v>
      </c>
    </row>
    <row r="105" spans="1:5" ht="23.25" customHeight="1" x14ac:dyDescent="0.25">
      <c r="A105" s="94" t="s">
        <v>23</v>
      </c>
      <c r="B105" s="95"/>
      <c r="C105" s="1" t="s">
        <v>84</v>
      </c>
      <c r="D105" s="1" t="s">
        <v>24</v>
      </c>
      <c r="E105" s="37">
        <f>E106</f>
        <v>30000</v>
      </c>
    </row>
    <row r="106" spans="1:5" ht="15" customHeight="1" x14ac:dyDescent="0.25">
      <c r="A106" s="94" t="s">
        <v>16</v>
      </c>
      <c r="B106" s="95"/>
      <c r="C106" s="1" t="s">
        <v>84</v>
      </c>
      <c r="D106" s="1" t="s">
        <v>26</v>
      </c>
      <c r="E106" s="37">
        <v>30000</v>
      </c>
    </row>
    <row r="107" spans="1:5" s="51" customFormat="1" ht="68.25" customHeight="1" x14ac:dyDescent="0.25">
      <c r="A107" s="114" t="s">
        <v>85</v>
      </c>
      <c r="B107" s="115"/>
      <c r="C107" s="75" t="s">
        <v>86</v>
      </c>
      <c r="D107" s="76"/>
      <c r="E107" s="77">
        <f>E108</f>
        <v>500000</v>
      </c>
    </row>
    <row r="108" spans="1:5" ht="23.25" customHeight="1" x14ac:dyDescent="0.25">
      <c r="A108" s="94" t="s">
        <v>21</v>
      </c>
      <c r="B108" s="95"/>
      <c r="C108" s="1" t="s">
        <v>86</v>
      </c>
      <c r="D108" s="1" t="s">
        <v>22</v>
      </c>
      <c r="E108" s="37">
        <f>E110+E111</f>
        <v>500000</v>
      </c>
    </row>
    <row r="109" spans="1:5" ht="23.25" customHeight="1" x14ac:dyDescent="0.25">
      <c r="A109" s="94" t="s">
        <v>23</v>
      </c>
      <c r="B109" s="95"/>
      <c r="C109" s="1" t="s">
        <v>86</v>
      </c>
      <c r="D109" s="1" t="s">
        <v>24</v>
      </c>
      <c r="E109" s="37">
        <f>E110+E111</f>
        <v>500000</v>
      </c>
    </row>
    <row r="110" spans="1:5" ht="15" customHeight="1" x14ac:dyDescent="0.25">
      <c r="A110" s="94" t="s">
        <v>16</v>
      </c>
      <c r="B110" s="95"/>
      <c r="C110" s="1" t="s">
        <v>86</v>
      </c>
      <c r="D110" s="1" t="s">
        <v>26</v>
      </c>
      <c r="E110" s="37">
        <v>0</v>
      </c>
    </row>
    <row r="111" spans="1:5" ht="15" customHeight="1" x14ac:dyDescent="0.25">
      <c r="A111" s="94" t="s">
        <v>16</v>
      </c>
      <c r="B111" s="95"/>
      <c r="C111" s="1" t="s">
        <v>86</v>
      </c>
      <c r="D111" s="1" t="s">
        <v>27</v>
      </c>
      <c r="E111" s="37">
        <v>500000</v>
      </c>
    </row>
    <row r="112" spans="1:5" ht="15" customHeight="1" x14ac:dyDescent="0.25">
      <c r="A112" s="99" t="s">
        <v>87</v>
      </c>
      <c r="B112" s="100"/>
      <c r="C112" s="2" t="s">
        <v>88</v>
      </c>
      <c r="D112" s="2"/>
      <c r="E112" s="39">
        <f>E118</f>
        <v>0</v>
      </c>
    </row>
    <row r="113" spans="1:5" ht="15" customHeight="1" x14ac:dyDescent="0.25">
      <c r="A113" s="94" t="s">
        <v>87</v>
      </c>
      <c r="B113" s="95"/>
      <c r="C113" s="1" t="s">
        <v>89</v>
      </c>
      <c r="D113" s="1"/>
      <c r="E113" s="37">
        <f>E117</f>
        <v>0</v>
      </c>
    </row>
    <row r="114" spans="1:5" ht="15" customHeight="1" x14ac:dyDescent="0.25">
      <c r="A114" s="94" t="s">
        <v>87</v>
      </c>
      <c r="B114" s="95"/>
      <c r="C114" s="1" t="s">
        <v>90</v>
      </c>
      <c r="D114" s="3"/>
      <c r="E114" s="37">
        <f t="shared" ref="E114" si="4">E118</f>
        <v>0</v>
      </c>
    </row>
    <row r="115" spans="1:5" ht="23.25" customHeight="1" x14ac:dyDescent="0.25">
      <c r="A115" s="94" t="s">
        <v>91</v>
      </c>
      <c r="B115" s="95"/>
      <c r="C115" s="1" t="s">
        <v>92</v>
      </c>
      <c r="D115" s="3"/>
      <c r="E115" s="37">
        <f>E113</f>
        <v>0</v>
      </c>
    </row>
    <row r="116" spans="1:5" ht="23.25" customHeight="1" x14ac:dyDescent="0.25">
      <c r="A116" s="94" t="s">
        <v>21</v>
      </c>
      <c r="B116" s="95"/>
      <c r="C116" s="1" t="s">
        <v>92</v>
      </c>
      <c r="D116" s="1" t="s">
        <v>22</v>
      </c>
      <c r="E116" s="37">
        <f>E117</f>
        <v>0</v>
      </c>
    </row>
    <row r="117" spans="1:5" ht="23.25" customHeight="1" x14ac:dyDescent="0.25">
      <c r="A117" s="94" t="s">
        <v>23</v>
      </c>
      <c r="B117" s="95"/>
      <c r="C117" s="1" t="s">
        <v>92</v>
      </c>
      <c r="D117" s="1" t="s">
        <v>24</v>
      </c>
      <c r="E117" s="37">
        <f>E118</f>
        <v>0</v>
      </c>
    </row>
    <row r="118" spans="1:5" ht="15" customHeight="1" thickBot="1" x14ac:dyDescent="0.3">
      <c r="A118" s="94" t="s">
        <v>16</v>
      </c>
      <c r="B118" s="95"/>
      <c r="C118" s="1" t="s">
        <v>92</v>
      </c>
      <c r="D118" s="1" t="s">
        <v>26</v>
      </c>
      <c r="E118" s="37">
        <v>0</v>
      </c>
    </row>
    <row r="119" spans="1:5" ht="15" customHeight="1" thickBot="1" x14ac:dyDescent="0.3">
      <c r="A119" s="111" t="s">
        <v>93</v>
      </c>
      <c r="B119" s="112"/>
      <c r="C119" s="113"/>
      <c r="D119" s="113"/>
      <c r="E119" s="41">
        <f>E112</f>
        <v>0</v>
      </c>
    </row>
    <row r="120" spans="1:5" ht="15" customHeight="1" thickBot="1" x14ac:dyDescent="0.3">
      <c r="A120" s="111" t="s">
        <v>94</v>
      </c>
      <c r="B120" s="112"/>
      <c r="C120" s="113"/>
      <c r="D120" s="113"/>
      <c r="E120" s="41">
        <f>E14+E47+E61+E54+E68+E75+E82+E89+E112</f>
        <v>5296980</v>
      </c>
    </row>
    <row r="121" spans="1:5" ht="15" customHeight="1" thickBot="1" x14ac:dyDescent="0.3">
      <c r="A121" s="105" t="s">
        <v>95</v>
      </c>
      <c r="B121" s="106"/>
      <c r="C121" s="107"/>
      <c r="D121" s="107"/>
      <c r="E121" s="42">
        <f>E119+E120</f>
        <v>5296980</v>
      </c>
    </row>
    <row r="122" spans="1:5" x14ac:dyDescent="0.25">
      <c r="A122" s="4"/>
      <c r="B122" s="4"/>
      <c r="C122" s="4"/>
      <c r="D122" s="4"/>
      <c r="E122" s="29"/>
    </row>
    <row r="123" spans="1:5" ht="15" customHeight="1" x14ac:dyDescent="0.25">
      <c r="A123" s="108"/>
      <c r="B123" s="108"/>
      <c r="C123" s="108"/>
      <c r="D123" s="7"/>
      <c r="E123" s="5"/>
    </row>
  </sheetData>
  <mergeCells count="116">
    <mergeCell ref="A121:D121"/>
    <mergeCell ref="A123:C123"/>
    <mergeCell ref="B1:E7"/>
    <mergeCell ref="A112:B112"/>
    <mergeCell ref="A113:B113"/>
    <mergeCell ref="A114:B114"/>
    <mergeCell ref="A115:B115"/>
    <mergeCell ref="A116:B116"/>
    <mergeCell ref="A117:B117"/>
    <mergeCell ref="A118:B118"/>
    <mergeCell ref="A119:D119"/>
    <mergeCell ref="A120:D120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91:B91"/>
    <mergeCell ref="A92:B92"/>
    <mergeCell ref="A96:B96"/>
    <mergeCell ref="A102:B102"/>
    <mergeCell ref="A75:B75"/>
    <mergeCell ref="A76:B76"/>
    <mergeCell ref="A77:B77"/>
    <mergeCell ref="A78:B78"/>
    <mergeCell ref="A79:B79"/>
    <mergeCell ref="A80:B80"/>
    <mergeCell ref="A81:B81"/>
    <mergeCell ref="A89:B89"/>
    <mergeCell ref="A90:B90"/>
    <mergeCell ref="A82:B82"/>
    <mergeCell ref="A83:B83"/>
    <mergeCell ref="A84:B84"/>
    <mergeCell ref="A85:B85"/>
    <mergeCell ref="A86:B86"/>
    <mergeCell ref="A87:B87"/>
    <mergeCell ref="A88:B88"/>
    <mergeCell ref="A74:B74"/>
    <mergeCell ref="A97:B97"/>
    <mergeCell ref="A98:B98"/>
    <mergeCell ref="A99:B99"/>
    <mergeCell ref="A100:B100"/>
    <mergeCell ref="A93:B93"/>
    <mergeCell ref="A94:B94"/>
    <mergeCell ref="A95:B95"/>
    <mergeCell ref="A101:B101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26:B26"/>
    <mergeCell ref="A27:B27"/>
    <mergeCell ref="A28:B28"/>
    <mergeCell ref="A29:B29"/>
    <mergeCell ref="A30:B30"/>
    <mergeCell ref="A31:B31"/>
    <mergeCell ref="A35:B35"/>
    <mergeCell ref="A36:B36"/>
    <mergeCell ref="A37:B37"/>
    <mergeCell ref="A33:B33"/>
    <mergeCell ref="A34:B34"/>
    <mergeCell ref="A32:B32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9:E9"/>
    <mergeCell ref="A10:E10"/>
    <mergeCell ref="A11:B12"/>
    <mergeCell ref="C11:C12"/>
    <mergeCell ref="D11:D12"/>
    <mergeCell ref="A13:B13"/>
    <mergeCell ref="A14:B14"/>
    <mergeCell ref="A15:B15"/>
    <mergeCell ref="A16:B16"/>
  </mergeCells>
  <pageMargins left="0.78740157480314965" right="0.39370078740157483" top="0.74803149606299213" bottom="0.39370078740157483" header="0.31496062992125984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3"/>
  <sheetViews>
    <sheetView tabSelected="1" workbookViewId="0">
      <selection activeCell="A14" sqref="A14"/>
    </sheetView>
  </sheetViews>
  <sheetFormatPr defaultRowHeight="15" x14ac:dyDescent="0.25"/>
  <cols>
    <col min="1" max="1" width="43.28515625" customWidth="1"/>
    <col min="2" max="2" width="14.140625" customWidth="1"/>
    <col min="3" max="3" width="13.7109375" customWidth="1"/>
    <col min="4" max="4" width="14.42578125" customWidth="1"/>
    <col min="5" max="5" width="18.140625" customWidth="1"/>
  </cols>
  <sheetData>
    <row r="1" spans="1:5" ht="15" customHeight="1" x14ac:dyDescent="0.25">
      <c r="A1" s="53"/>
      <c r="B1" s="109" t="s">
        <v>115</v>
      </c>
      <c r="C1" s="109"/>
      <c r="D1" s="109"/>
      <c r="E1" s="109"/>
    </row>
    <row r="2" spans="1:5" x14ac:dyDescent="0.25">
      <c r="A2" s="53"/>
      <c r="B2" s="109"/>
      <c r="C2" s="109"/>
      <c r="D2" s="109"/>
      <c r="E2" s="109"/>
    </row>
    <row r="3" spans="1:5" x14ac:dyDescent="0.25">
      <c r="A3" s="53"/>
      <c r="B3" s="109"/>
      <c r="C3" s="109"/>
      <c r="D3" s="109"/>
      <c r="E3" s="109"/>
    </row>
    <row r="4" spans="1:5" x14ac:dyDescent="0.25">
      <c r="A4" s="53"/>
      <c r="B4" s="109"/>
      <c r="C4" s="109"/>
      <c r="D4" s="109"/>
      <c r="E4" s="109"/>
    </row>
    <row r="5" spans="1:5" x14ac:dyDescent="0.25">
      <c r="A5" s="53"/>
      <c r="B5" s="109"/>
      <c r="C5" s="109"/>
      <c r="D5" s="109"/>
      <c r="E5" s="109"/>
    </row>
    <row r="6" spans="1:5" x14ac:dyDescent="0.25">
      <c r="A6" s="53"/>
      <c r="B6" s="109"/>
      <c r="C6" s="109"/>
      <c r="D6" s="109"/>
      <c r="E6" s="109"/>
    </row>
    <row r="7" spans="1:5" x14ac:dyDescent="0.25">
      <c r="A7" s="53"/>
      <c r="B7" s="109"/>
      <c r="C7" s="109"/>
      <c r="D7" s="109"/>
      <c r="E7" s="109"/>
    </row>
    <row r="8" spans="1:5" ht="8.25" customHeight="1" x14ac:dyDescent="0.25">
      <c r="A8" s="53"/>
      <c r="B8" s="109"/>
      <c r="C8" s="109"/>
      <c r="D8" s="109"/>
      <c r="E8" s="109"/>
    </row>
    <row r="9" spans="1:5" ht="75" customHeight="1" x14ac:dyDescent="0.25">
      <c r="A9" s="84" t="s">
        <v>114</v>
      </c>
      <c r="B9" s="84"/>
      <c r="C9" s="84"/>
      <c r="D9" s="84"/>
      <c r="E9" s="84"/>
    </row>
    <row r="10" spans="1:5" ht="15.75" thickBot="1" x14ac:dyDescent="0.3">
      <c r="A10" s="85"/>
      <c r="B10" s="85"/>
      <c r="C10" s="85"/>
      <c r="D10" s="85"/>
      <c r="E10" s="85"/>
    </row>
    <row r="11" spans="1:5" ht="15.75" thickBot="1" x14ac:dyDescent="0.3">
      <c r="A11" s="124" t="s">
        <v>0</v>
      </c>
      <c r="B11" s="126" t="s">
        <v>1</v>
      </c>
      <c r="C11" s="128" t="s">
        <v>2</v>
      </c>
      <c r="D11" s="117" t="s">
        <v>3</v>
      </c>
      <c r="E11" s="118"/>
    </row>
    <row r="12" spans="1:5" ht="15.75" thickBot="1" x14ac:dyDescent="0.3">
      <c r="A12" s="125"/>
      <c r="B12" s="127"/>
      <c r="C12" s="129"/>
      <c r="D12" s="23" t="s">
        <v>96</v>
      </c>
      <c r="E12" s="57" t="s">
        <v>97</v>
      </c>
    </row>
    <row r="13" spans="1:5" ht="15.75" thickBot="1" x14ac:dyDescent="0.3">
      <c r="A13" s="58">
        <v>1</v>
      </c>
      <c r="B13" s="8">
        <v>2</v>
      </c>
      <c r="C13" s="22">
        <v>3</v>
      </c>
      <c r="D13" s="22">
        <v>4</v>
      </c>
      <c r="E13" s="59">
        <v>5</v>
      </c>
    </row>
    <row r="14" spans="1:5" ht="45" x14ac:dyDescent="0.25">
      <c r="A14" s="60" t="s">
        <v>4</v>
      </c>
      <c r="B14" s="9" t="s">
        <v>5</v>
      </c>
      <c r="C14" s="21"/>
      <c r="D14" s="24">
        <f>D17+D22+D39</f>
        <v>3281080</v>
      </c>
      <c r="E14" s="61">
        <f>E17+E22+E39</f>
        <v>3287180</v>
      </c>
    </row>
    <row r="15" spans="1:5" ht="33.75" x14ac:dyDescent="0.25">
      <c r="A15" s="62" t="s">
        <v>6</v>
      </c>
      <c r="B15" s="10" t="s">
        <v>7</v>
      </c>
      <c r="C15" s="15"/>
      <c r="D15" s="16">
        <f>D14</f>
        <v>3281080</v>
      </c>
      <c r="E15" s="63">
        <f>E14</f>
        <v>3287180</v>
      </c>
    </row>
    <row r="16" spans="1:5" ht="22.5" x14ac:dyDescent="0.25">
      <c r="A16" s="62" t="s">
        <v>8</v>
      </c>
      <c r="B16" s="10" t="s">
        <v>9</v>
      </c>
      <c r="C16" s="17"/>
      <c r="D16" s="16">
        <f>D15</f>
        <v>3281080</v>
      </c>
      <c r="E16" s="63">
        <f>E15</f>
        <v>3287180</v>
      </c>
    </row>
    <row r="17" spans="1:5" x14ac:dyDescent="0.25">
      <c r="A17" s="62" t="s">
        <v>10</v>
      </c>
      <c r="B17" s="10" t="s">
        <v>11</v>
      </c>
      <c r="C17" s="17"/>
      <c r="D17" s="18">
        <f>D18</f>
        <v>828200</v>
      </c>
      <c r="E17" s="64">
        <f>E18</f>
        <v>828200</v>
      </c>
    </row>
    <row r="18" spans="1:5" ht="56.25" x14ac:dyDescent="0.25">
      <c r="A18" s="62" t="s">
        <v>12</v>
      </c>
      <c r="B18" s="10" t="s">
        <v>11</v>
      </c>
      <c r="C18" s="15" t="s">
        <v>13</v>
      </c>
      <c r="D18" s="16">
        <f>D19</f>
        <v>828200</v>
      </c>
      <c r="E18" s="48">
        <f>E19</f>
        <v>828200</v>
      </c>
    </row>
    <row r="19" spans="1:5" ht="22.5" x14ac:dyDescent="0.25">
      <c r="A19" s="62" t="s">
        <v>14</v>
      </c>
      <c r="B19" s="10" t="s">
        <v>11</v>
      </c>
      <c r="C19" s="15" t="s">
        <v>15</v>
      </c>
      <c r="D19" s="16">
        <f>D20+D21</f>
        <v>828200</v>
      </c>
      <c r="E19" s="48">
        <f>E20+E21</f>
        <v>828200</v>
      </c>
    </row>
    <row r="20" spans="1:5" x14ac:dyDescent="0.25">
      <c r="A20" s="62" t="s">
        <v>16</v>
      </c>
      <c r="B20" s="10" t="s">
        <v>11</v>
      </c>
      <c r="C20" s="15" t="s">
        <v>17</v>
      </c>
      <c r="D20" s="16">
        <v>636100</v>
      </c>
      <c r="E20" s="48">
        <v>636100</v>
      </c>
    </row>
    <row r="21" spans="1:5" x14ac:dyDescent="0.25">
      <c r="A21" s="62" t="s">
        <v>16</v>
      </c>
      <c r="B21" s="10" t="s">
        <v>11</v>
      </c>
      <c r="C21" s="15" t="s">
        <v>18</v>
      </c>
      <c r="D21" s="16">
        <v>192100</v>
      </c>
      <c r="E21" s="48">
        <v>192100</v>
      </c>
    </row>
    <row r="22" spans="1:5" ht="22.5" x14ac:dyDescent="0.25">
      <c r="A22" s="62" t="s">
        <v>19</v>
      </c>
      <c r="B22" s="10" t="s">
        <v>20</v>
      </c>
      <c r="C22" s="17"/>
      <c r="D22" s="18">
        <f>D23+D27+D35+D32</f>
        <v>2326180</v>
      </c>
      <c r="E22" s="49">
        <f>E23+E27+E35+E32</f>
        <v>2326180</v>
      </c>
    </row>
    <row r="23" spans="1:5" ht="56.25" x14ac:dyDescent="0.25">
      <c r="A23" s="62" t="s">
        <v>12</v>
      </c>
      <c r="B23" s="10" t="s">
        <v>20</v>
      </c>
      <c r="C23" s="15" t="s">
        <v>13</v>
      </c>
      <c r="D23" s="16">
        <f>D24</f>
        <v>1603000</v>
      </c>
      <c r="E23" s="48">
        <f>E24</f>
        <v>1603000</v>
      </c>
    </row>
    <row r="24" spans="1:5" ht="22.5" x14ac:dyDescent="0.25">
      <c r="A24" s="62" t="s">
        <v>14</v>
      </c>
      <c r="B24" s="10" t="s">
        <v>20</v>
      </c>
      <c r="C24" s="15" t="s">
        <v>15</v>
      </c>
      <c r="D24" s="16">
        <f>D25+D26</f>
        <v>1603000</v>
      </c>
      <c r="E24" s="48">
        <f>E25+E26</f>
        <v>1603000</v>
      </c>
    </row>
    <row r="25" spans="1:5" x14ac:dyDescent="0.25">
      <c r="A25" s="62" t="s">
        <v>16</v>
      </c>
      <c r="B25" s="10" t="s">
        <v>20</v>
      </c>
      <c r="C25" s="15" t="s">
        <v>17</v>
      </c>
      <c r="D25" s="16">
        <v>1232300</v>
      </c>
      <c r="E25" s="48">
        <v>1232300</v>
      </c>
    </row>
    <row r="26" spans="1:5" x14ac:dyDescent="0.25">
      <c r="A26" s="62" t="s">
        <v>16</v>
      </c>
      <c r="B26" s="10" t="s">
        <v>20</v>
      </c>
      <c r="C26" s="15" t="s">
        <v>18</v>
      </c>
      <c r="D26" s="16">
        <v>370700</v>
      </c>
      <c r="E26" s="48">
        <v>370700</v>
      </c>
    </row>
    <row r="27" spans="1:5" ht="22.5" x14ac:dyDescent="0.25">
      <c r="A27" s="62" t="s">
        <v>21</v>
      </c>
      <c r="B27" s="10" t="s">
        <v>20</v>
      </c>
      <c r="C27" s="15" t="s">
        <v>22</v>
      </c>
      <c r="D27" s="16">
        <f>D28</f>
        <v>690680</v>
      </c>
      <c r="E27" s="48">
        <f>E28</f>
        <v>690680</v>
      </c>
    </row>
    <row r="28" spans="1:5" ht="22.5" x14ac:dyDescent="0.25">
      <c r="A28" s="62" t="s">
        <v>23</v>
      </c>
      <c r="B28" s="10" t="s">
        <v>20</v>
      </c>
      <c r="C28" s="15" t="s">
        <v>24</v>
      </c>
      <c r="D28" s="16">
        <f>D29+D30+D31</f>
        <v>690680</v>
      </c>
      <c r="E28" s="48">
        <f>E29+E30+E31</f>
        <v>690680</v>
      </c>
    </row>
    <row r="29" spans="1:5" x14ac:dyDescent="0.25">
      <c r="A29" s="62" t="s">
        <v>16</v>
      </c>
      <c r="B29" s="10" t="s">
        <v>20</v>
      </c>
      <c r="C29" s="15" t="s">
        <v>25</v>
      </c>
      <c r="D29" s="16">
        <v>90000</v>
      </c>
      <c r="E29" s="48">
        <v>90000</v>
      </c>
    </row>
    <row r="30" spans="1:5" x14ac:dyDescent="0.25">
      <c r="A30" s="62" t="s">
        <v>16</v>
      </c>
      <c r="B30" s="10" t="s">
        <v>20</v>
      </c>
      <c r="C30" s="15" t="s">
        <v>26</v>
      </c>
      <c r="D30" s="16">
        <v>545680</v>
      </c>
      <c r="E30" s="48">
        <v>545680</v>
      </c>
    </row>
    <row r="31" spans="1:5" x14ac:dyDescent="0.25">
      <c r="A31" s="62" t="s">
        <v>16</v>
      </c>
      <c r="B31" s="10" t="s">
        <v>20</v>
      </c>
      <c r="C31" s="15" t="s">
        <v>27</v>
      </c>
      <c r="D31" s="16">
        <v>55000</v>
      </c>
      <c r="E31" s="48">
        <v>55000</v>
      </c>
    </row>
    <row r="32" spans="1:5" s="53" customFormat="1" x14ac:dyDescent="0.25">
      <c r="A32" s="62" t="s">
        <v>107</v>
      </c>
      <c r="B32" s="54" t="s">
        <v>20</v>
      </c>
      <c r="C32" s="54" t="s">
        <v>108</v>
      </c>
      <c r="D32" s="16">
        <f>D33</f>
        <v>15000</v>
      </c>
      <c r="E32" s="48">
        <f>E33</f>
        <v>15000</v>
      </c>
    </row>
    <row r="33" spans="1:5" s="53" customFormat="1" ht="22.5" x14ac:dyDescent="0.25">
      <c r="A33" s="62" t="s">
        <v>109</v>
      </c>
      <c r="B33" s="54" t="s">
        <v>20</v>
      </c>
      <c r="C33" s="54" t="s">
        <v>110</v>
      </c>
      <c r="D33" s="16">
        <f>D34</f>
        <v>15000</v>
      </c>
      <c r="E33" s="48">
        <f>E34</f>
        <v>15000</v>
      </c>
    </row>
    <row r="34" spans="1:5" s="53" customFormat="1" x14ac:dyDescent="0.25">
      <c r="A34" s="62" t="s">
        <v>16</v>
      </c>
      <c r="B34" s="55" t="s">
        <v>20</v>
      </c>
      <c r="C34" s="55" t="s">
        <v>111</v>
      </c>
      <c r="D34" s="16">
        <v>15000</v>
      </c>
      <c r="E34" s="48">
        <v>15000</v>
      </c>
    </row>
    <row r="35" spans="1:5" x14ac:dyDescent="0.25">
      <c r="A35" s="62" t="s">
        <v>28</v>
      </c>
      <c r="B35" s="10" t="s">
        <v>20</v>
      </c>
      <c r="C35" s="15" t="s">
        <v>29</v>
      </c>
      <c r="D35" s="16">
        <f>D36</f>
        <v>17500</v>
      </c>
      <c r="E35" s="48">
        <f>E36</f>
        <v>17500</v>
      </c>
    </row>
    <row r="36" spans="1:5" x14ac:dyDescent="0.25">
      <c r="A36" s="62" t="s">
        <v>30</v>
      </c>
      <c r="B36" s="10" t="s">
        <v>20</v>
      </c>
      <c r="C36" s="15" t="s">
        <v>31</v>
      </c>
      <c r="D36" s="16">
        <f>D37+D38</f>
        <v>17500</v>
      </c>
      <c r="E36" s="48">
        <f>E37+E38</f>
        <v>17500</v>
      </c>
    </row>
    <row r="37" spans="1:5" x14ac:dyDescent="0.25">
      <c r="A37" s="62" t="s">
        <v>16</v>
      </c>
      <c r="B37" s="10" t="s">
        <v>20</v>
      </c>
      <c r="C37" s="15" t="s">
        <v>32</v>
      </c>
      <c r="D37" s="16">
        <v>5500</v>
      </c>
      <c r="E37" s="48">
        <v>5500</v>
      </c>
    </row>
    <row r="38" spans="1:5" x14ac:dyDescent="0.25">
      <c r="A38" s="62" t="s">
        <v>16</v>
      </c>
      <c r="B38" s="10" t="s">
        <v>20</v>
      </c>
      <c r="C38" s="15" t="s">
        <v>33</v>
      </c>
      <c r="D38" s="16">
        <v>12000</v>
      </c>
      <c r="E38" s="48">
        <v>12000</v>
      </c>
    </row>
    <row r="39" spans="1:5" ht="33.75" x14ac:dyDescent="0.25">
      <c r="A39" s="62" t="s">
        <v>34</v>
      </c>
      <c r="B39" s="10" t="s">
        <v>35</v>
      </c>
      <c r="C39" s="17"/>
      <c r="D39" s="18">
        <f>D41+D44</f>
        <v>126700</v>
      </c>
      <c r="E39" s="64">
        <f>E41+E44</f>
        <v>132800</v>
      </c>
    </row>
    <row r="40" spans="1:5" ht="56.25" x14ac:dyDescent="0.25">
      <c r="A40" s="62" t="s">
        <v>12</v>
      </c>
      <c r="B40" s="10" t="s">
        <v>35</v>
      </c>
      <c r="C40" s="15" t="s">
        <v>13</v>
      </c>
      <c r="D40" s="16">
        <f>D41</f>
        <v>126700</v>
      </c>
      <c r="E40" s="63">
        <f>E41</f>
        <v>132800</v>
      </c>
    </row>
    <row r="41" spans="1:5" ht="22.5" x14ac:dyDescent="0.25">
      <c r="A41" s="62" t="s">
        <v>14</v>
      </c>
      <c r="B41" s="10" t="s">
        <v>35</v>
      </c>
      <c r="C41" s="15" t="s">
        <v>15</v>
      </c>
      <c r="D41" s="16">
        <f>D42+D43</f>
        <v>126700</v>
      </c>
      <c r="E41" s="63">
        <f>E42+E43</f>
        <v>132800</v>
      </c>
    </row>
    <row r="42" spans="1:5" x14ac:dyDescent="0.25">
      <c r="A42" s="62" t="s">
        <v>16</v>
      </c>
      <c r="B42" s="10" t="s">
        <v>35</v>
      </c>
      <c r="C42" s="15" t="s">
        <v>17</v>
      </c>
      <c r="D42" s="16">
        <v>97300</v>
      </c>
      <c r="E42" s="63">
        <v>102000</v>
      </c>
    </row>
    <row r="43" spans="1:5" x14ac:dyDescent="0.25">
      <c r="A43" s="62" t="s">
        <v>16</v>
      </c>
      <c r="B43" s="10" t="s">
        <v>35</v>
      </c>
      <c r="C43" s="15" t="s">
        <v>18</v>
      </c>
      <c r="D43" s="16">
        <v>29400</v>
      </c>
      <c r="E43" s="63">
        <v>30800</v>
      </c>
    </row>
    <row r="44" spans="1:5" ht="22.5" x14ac:dyDescent="0.25">
      <c r="A44" s="62" t="s">
        <v>21</v>
      </c>
      <c r="B44" s="10" t="s">
        <v>35</v>
      </c>
      <c r="C44" s="15" t="s">
        <v>22</v>
      </c>
      <c r="D44" s="16">
        <f>D46</f>
        <v>0</v>
      </c>
      <c r="E44" s="63">
        <f>E46</f>
        <v>0</v>
      </c>
    </row>
    <row r="45" spans="1:5" ht="22.5" x14ac:dyDescent="0.25">
      <c r="A45" s="62" t="s">
        <v>23</v>
      </c>
      <c r="B45" s="10" t="s">
        <v>35</v>
      </c>
      <c r="C45" s="15" t="s">
        <v>24</v>
      </c>
      <c r="D45" s="16">
        <f>D46</f>
        <v>0</v>
      </c>
      <c r="E45" s="63">
        <f>E46</f>
        <v>0</v>
      </c>
    </row>
    <row r="46" spans="1:5" x14ac:dyDescent="0.25">
      <c r="A46" s="62" t="s">
        <v>16</v>
      </c>
      <c r="B46" s="10" t="s">
        <v>35</v>
      </c>
      <c r="C46" s="15" t="s">
        <v>26</v>
      </c>
      <c r="D46" s="16">
        <v>0</v>
      </c>
      <c r="E46" s="63">
        <v>0</v>
      </c>
    </row>
    <row r="47" spans="1:5" ht="45" x14ac:dyDescent="0.25">
      <c r="A47" s="65" t="s">
        <v>36</v>
      </c>
      <c r="B47" s="11" t="s">
        <v>37</v>
      </c>
      <c r="C47" s="13"/>
      <c r="D47" s="19">
        <f>D48</f>
        <v>700000</v>
      </c>
      <c r="E47" s="66">
        <f>E48</f>
        <v>700000</v>
      </c>
    </row>
    <row r="48" spans="1:5" ht="45" x14ac:dyDescent="0.25">
      <c r="A48" s="62" t="s">
        <v>38</v>
      </c>
      <c r="B48" s="10" t="s">
        <v>39</v>
      </c>
      <c r="C48" s="15"/>
      <c r="D48" s="16">
        <f>D53</f>
        <v>700000</v>
      </c>
      <c r="E48" s="63">
        <f>E53</f>
        <v>700000</v>
      </c>
    </row>
    <row r="49" spans="1:5" ht="22.5" x14ac:dyDescent="0.25">
      <c r="A49" s="62" t="s">
        <v>40</v>
      </c>
      <c r="B49" s="10" t="s">
        <v>41</v>
      </c>
      <c r="C49" s="17"/>
      <c r="D49" s="16">
        <f>D50</f>
        <v>700000</v>
      </c>
      <c r="E49" s="63">
        <f>E50</f>
        <v>700000</v>
      </c>
    </row>
    <row r="50" spans="1:5" x14ac:dyDescent="0.25">
      <c r="A50" s="62" t="s">
        <v>42</v>
      </c>
      <c r="B50" s="10" t="s">
        <v>43</v>
      </c>
      <c r="C50" s="17"/>
      <c r="D50" s="16">
        <f>D51</f>
        <v>700000</v>
      </c>
      <c r="E50" s="63">
        <f>E51</f>
        <v>700000</v>
      </c>
    </row>
    <row r="51" spans="1:5" ht="22.5" x14ac:dyDescent="0.25">
      <c r="A51" s="62" t="s">
        <v>21</v>
      </c>
      <c r="B51" s="10" t="s">
        <v>43</v>
      </c>
      <c r="C51" s="15" t="s">
        <v>22</v>
      </c>
      <c r="D51" s="16">
        <f>D52</f>
        <v>700000</v>
      </c>
      <c r="E51" s="63">
        <f t="shared" ref="D51:E52" si="0">E52</f>
        <v>700000</v>
      </c>
    </row>
    <row r="52" spans="1:5" ht="22.5" x14ac:dyDescent="0.25">
      <c r="A52" s="62" t="s">
        <v>23</v>
      </c>
      <c r="B52" s="10" t="s">
        <v>43</v>
      </c>
      <c r="C52" s="15" t="s">
        <v>24</v>
      </c>
      <c r="D52" s="16">
        <f t="shared" si="0"/>
        <v>700000</v>
      </c>
      <c r="E52" s="63">
        <f t="shared" si="0"/>
        <v>700000</v>
      </c>
    </row>
    <row r="53" spans="1:5" x14ac:dyDescent="0.25">
      <c r="A53" s="62" t="s">
        <v>16</v>
      </c>
      <c r="B53" s="10" t="s">
        <v>43</v>
      </c>
      <c r="C53" s="15" t="s">
        <v>26</v>
      </c>
      <c r="D53" s="16">
        <v>700000</v>
      </c>
      <c r="E53" s="63">
        <v>700000</v>
      </c>
    </row>
    <row r="54" spans="1:5" ht="33.75" x14ac:dyDescent="0.25">
      <c r="A54" s="65" t="s">
        <v>44</v>
      </c>
      <c r="B54" s="11" t="s">
        <v>45</v>
      </c>
      <c r="C54" s="13"/>
      <c r="D54" s="78">
        <f t="shared" ref="D54:E57" si="1">D55</f>
        <v>50000</v>
      </c>
      <c r="E54" s="79">
        <f t="shared" si="1"/>
        <v>50000</v>
      </c>
    </row>
    <row r="55" spans="1:5" ht="33.75" x14ac:dyDescent="0.25">
      <c r="A55" s="62" t="s">
        <v>46</v>
      </c>
      <c r="B55" s="10" t="s">
        <v>47</v>
      </c>
      <c r="C55" s="15"/>
      <c r="D55" s="16">
        <f t="shared" si="1"/>
        <v>50000</v>
      </c>
      <c r="E55" s="63">
        <f t="shared" si="1"/>
        <v>50000</v>
      </c>
    </row>
    <row r="56" spans="1:5" ht="22.5" x14ac:dyDescent="0.25">
      <c r="A56" s="62" t="s">
        <v>48</v>
      </c>
      <c r="B56" s="10" t="s">
        <v>49</v>
      </c>
      <c r="C56" s="17"/>
      <c r="D56" s="16">
        <f t="shared" si="1"/>
        <v>50000</v>
      </c>
      <c r="E56" s="63">
        <f t="shared" si="1"/>
        <v>50000</v>
      </c>
    </row>
    <row r="57" spans="1:5" x14ac:dyDescent="0.25">
      <c r="A57" s="62" t="s">
        <v>50</v>
      </c>
      <c r="B57" s="10" t="s">
        <v>51</v>
      </c>
      <c r="C57" s="17"/>
      <c r="D57" s="16">
        <f t="shared" si="1"/>
        <v>50000</v>
      </c>
      <c r="E57" s="63">
        <f t="shared" si="1"/>
        <v>50000</v>
      </c>
    </row>
    <row r="58" spans="1:5" ht="22.5" x14ac:dyDescent="0.25">
      <c r="A58" s="62" t="s">
        <v>21</v>
      </c>
      <c r="B58" s="10" t="s">
        <v>51</v>
      </c>
      <c r="C58" s="15" t="s">
        <v>22</v>
      </c>
      <c r="D58" s="16">
        <f>D59</f>
        <v>50000</v>
      </c>
      <c r="E58" s="63">
        <f>E59</f>
        <v>50000</v>
      </c>
    </row>
    <row r="59" spans="1:5" ht="22.5" x14ac:dyDescent="0.25">
      <c r="A59" s="62" t="s">
        <v>23</v>
      </c>
      <c r="B59" s="10" t="s">
        <v>51</v>
      </c>
      <c r="C59" s="15" t="s">
        <v>24</v>
      </c>
      <c r="D59" s="16">
        <f>D60</f>
        <v>50000</v>
      </c>
      <c r="E59" s="63">
        <f>E60</f>
        <v>50000</v>
      </c>
    </row>
    <row r="60" spans="1:5" x14ac:dyDescent="0.25">
      <c r="A60" s="62" t="s">
        <v>16</v>
      </c>
      <c r="B60" s="10" t="s">
        <v>51</v>
      </c>
      <c r="C60" s="15" t="s">
        <v>26</v>
      </c>
      <c r="D60" s="16">
        <v>50000</v>
      </c>
      <c r="E60" s="63">
        <v>50000</v>
      </c>
    </row>
    <row r="61" spans="1:5" ht="33.75" x14ac:dyDescent="0.25">
      <c r="A61" s="65" t="s">
        <v>52</v>
      </c>
      <c r="B61" s="11" t="s">
        <v>53</v>
      </c>
      <c r="C61" s="13"/>
      <c r="D61" s="78">
        <f t="shared" ref="D61:E65" si="2">D62</f>
        <v>30000</v>
      </c>
      <c r="E61" s="79">
        <f t="shared" si="2"/>
        <v>30000</v>
      </c>
    </row>
    <row r="62" spans="1:5" ht="33.75" x14ac:dyDescent="0.25">
      <c r="A62" s="62" t="s">
        <v>54</v>
      </c>
      <c r="B62" s="10" t="s">
        <v>55</v>
      </c>
      <c r="C62" s="15"/>
      <c r="D62" s="16">
        <f t="shared" si="2"/>
        <v>30000</v>
      </c>
      <c r="E62" s="63">
        <f t="shared" si="2"/>
        <v>30000</v>
      </c>
    </row>
    <row r="63" spans="1:5" ht="22.5" x14ac:dyDescent="0.25">
      <c r="A63" s="62" t="s">
        <v>56</v>
      </c>
      <c r="B63" s="10" t="s">
        <v>57</v>
      </c>
      <c r="C63" s="17"/>
      <c r="D63" s="16">
        <f t="shared" si="2"/>
        <v>30000</v>
      </c>
      <c r="E63" s="63">
        <f t="shared" si="2"/>
        <v>30000</v>
      </c>
    </row>
    <row r="64" spans="1:5" ht="22.5" x14ac:dyDescent="0.25">
      <c r="A64" s="62" t="s">
        <v>58</v>
      </c>
      <c r="B64" s="10" t="s">
        <v>59</v>
      </c>
      <c r="C64" s="17"/>
      <c r="D64" s="16">
        <f t="shared" si="2"/>
        <v>30000</v>
      </c>
      <c r="E64" s="63">
        <f t="shared" si="2"/>
        <v>30000</v>
      </c>
    </row>
    <row r="65" spans="1:5" ht="22.5" x14ac:dyDescent="0.25">
      <c r="A65" s="62" t="s">
        <v>21</v>
      </c>
      <c r="B65" s="10" t="s">
        <v>59</v>
      </c>
      <c r="C65" s="15" t="s">
        <v>22</v>
      </c>
      <c r="D65" s="16">
        <f t="shared" si="2"/>
        <v>30000</v>
      </c>
      <c r="E65" s="63">
        <f t="shared" si="2"/>
        <v>30000</v>
      </c>
    </row>
    <row r="66" spans="1:5" ht="22.5" x14ac:dyDescent="0.25">
      <c r="A66" s="62" t="s">
        <v>23</v>
      </c>
      <c r="B66" s="10" t="s">
        <v>59</v>
      </c>
      <c r="C66" s="15" t="s">
        <v>24</v>
      </c>
      <c r="D66" s="16">
        <f>D67</f>
        <v>30000</v>
      </c>
      <c r="E66" s="63">
        <f>E67</f>
        <v>30000</v>
      </c>
    </row>
    <row r="67" spans="1:5" x14ac:dyDescent="0.25">
      <c r="A67" s="62" t="s">
        <v>16</v>
      </c>
      <c r="B67" s="10" t="s">
        <v>59</v>
      </c>
      <c r="C67" s="15" t="s">
        <v>26</v>
      </c>
      <c r="D67" s="16">
        <v>30000</v>
      </c>
      <c r="E67" s="63">
        <v>30000</v>
      </c>
    </row>
    <row r="68" spans="1:5" ht="33.75" x14ac:dyDescent="0.25">
      <c r="A68" s="65" t="s">
        <v>60</v>
      </c>
      <c r="B68" s="11" t="s">
        <v>61</v>
      </c>
      <c r="C68" s="13"/>
      <c r="D68" s="14">
        <v>0</v>
      </c>
      <c r="E68" s="67">
        <v>0</v>
      </c>
    </row>
    <row r="69" spans="1:5" ht="33.75" x14ac:dyDescent="0.25">
      <c r="A69" s="62" t="s">
        <v>62</v>
      </c>
      <c r="B69" s="10" t="s">
        <v>63</v>
      </c>
      <c r="C69" s="15"/>
      <c r="D69" s="20">
        <v>0</v>
      </c>
      <c r="E69" s="68">
        <v>0</v>
      </c>
    </row>
    <row r="70" spans="1:5" ht="33.75" x14ac:dyDescent="0.25">
      <c r="A70" s="62" t="s">
        <v>64</v>
      </c>
      <c r="B70" s="10" t="s">
        <v>65</v>
      </c>
      <c r="C70" s="17"/>
      <c r="D70" s="20">
        <v>0</v>
      </c>
      <c r="E70" s="68">
        <v>0</v>
      </c>
    </row>
    <row r="71" spans="1:5" x14ac:dyDescent="0.25">
      <c r="A71" s="62" t="s">
        <v>66</v>
      </c>
      <c r="B71" s="10" t="s">
        <v>67</v>
      </c>
      <c r="C71" s="17"/>
      <c r="D71" s="20">
        <v>0</v>
      </c>
      <c r="E71" s="68">
        <v>0</v>
      </c>
    </row>
    <row r="72" spans="1:5" ht="22.5" x14ac:dyDescent="0.25">
      <c r="A72" s="62" t="s">
        <v>21</v>
      </c>
      <c r="B72" s="10" t="s">
        <v>67</v>
      </c>
      <c r="C72" s="15" t="s">
        <v>22</v>
      </c>
      <c r="D72" s="20">
        <v>0</v>
      </c>
      <c r="E72" s="68">
        <v>0</v>
      </c>
    </row>
    <row r="73" spans="1:5" ht="22.5" x14ac:dyDescent="0.25">
      <c r="A73" s="62" t="s">
        <v>23</v>
      </c>
      <c r="B73" s="10" t="s">
        <v>67</v>
      </c>
      <c r="C73" s="15" t="s">
        <v>24</v>
      </c>
      <c r="D73" s="20">
        <v>0</v>
      </c>
      <c r="E73" s="68">
        <v>0</v>
      </c>
    </row>
    <row r="74" spans="1:5" x14ac:dyDescent="0.25">
      <c r="A74" s="62" t="s">
        <v>16</v>
      </c>
      <c r="B74" s="10" t="s">
        <v>67</v>
      </c>
      <c r="C74" s="15" t="s">
        <v>26</v>
      </c>
      <c r="D74" s="20">
        <v>0</v>
      </c>
      <c r="E74" s="68">
        <v>0</v>
      </c>
    </row>
    <row r="75" spans="1:5" ht="56.25" x14ac:dyDescent="0.25">
      <c r="A75" s="65" t="s">
        <v>68</v>
      </c>
      <c r="B75" s="11" t="s">
        <v>69</v>
      </c>
      <c r="C75" s="13"/>
      <c r="D75" s="19">
        <f>D81</f>
        <v>265000</v>
      </c>
      <c r="E75" s="66">
        <f>E81</f>
        <v>265000</v>
      </c>
    </row>
    <row r="76" spans="1:5" ht="45" x14ac:dyDescent="0.25">
      <c r="A76" s="62" t="s">
        <v>70</v>
      </c>
      <c r="B76" s="10" t="s">
        <v>71</v>
      </c>
      <c r="C76" s="15"/>
      <c r="D76" s="16">
        <f t="shared" ref="D76:E78" si="3">D77</f>
        <v>265000</v>
      </c>
      <c r="E76" s="63">
        <f t="shared" si="3"/>
        <v>265000</v>
      </c>
    </row>
    <row r="77" spans="1:5" ht="45" x14ac:dyDescent="0.25">
      <c r="A77" s="62" t="s">
        <v>72</v>
      </c>
      <c r="B77" s="10" t="s">
        <v>73</v>
      </c>
      <c r="C77" s="17"/>
      <c r="D77" s="16">
        <f t="shared" si="3"/>
        <v>265000</v>
      </c>
      <c r="E77" s="63">
        <f t="shared" si="3"/>
        <v>265000</v>
      </c>
    </row>
    <row r="78" spans="1:5" ht="22.5" x14ac:dyDescent="0.25">
      <c r="A78" s="62" t="s">
        <v>74</v>
      </c>
      <c r="B78" s="10" t="s">
        <v>75</v>
      </c>
      <c r="C78" s="17"/>
      <c r="D78" s="16">
        <f t="shared" si="3"/>
        <v>265000</v>
      </c>
      <c r="E78" s="63">
        <f t="shared" si="3"/>
        <v>265000</v>
      </c>
    </row>
    <row r="79" spans="1:5" ht="22.5" x14ac:dyDescent="0.25">
      <c r="A79" s="62" t="s">
        <v>21</v>
      </c>
      <c r="B79" s="10" t="s">
        <v>75</v>
      </c>
      <c r="C79" s="15" t="s">
        <v>22</v>
      </c>
      <c r="D79" s="16">
        <f>D80</f>
        <v>265000</v>
      </c>
      <c r="E79" s="63">
        <f>E80</f>
        <v>265000</v>
      </c>
    </row>
    <row r="80" spans="1:5" ht="22.5" x14ac:dyDescent="0.25">
      <c r="A80" s="62" t="s">
        <v>23</v>
      </c>
      <c r="B80" s="10" t="s">
        <v>75</v>
      </c>
      <c r="C80" s="15" t="s">
        <v>24</v>
      </c>
      <c r="D80" s="16">
        <f>D81</f>
        <v>265000</v>
      </c>
      <c r="E80" s="63">
        <f>E81</f>
        <v>265000</v>
      </c>
    </row>
    <row r="81" spans="1:5" x14ac:dyDescent="0.25">
      <c r="A81" s="62" t="s">
        <v>16</v>
      </c>
      <c r="B81" s="10" t="s">
        <v>75</v>
      </c>
      <c r="C81" s="15" t="s">
        <v>26</v>
      </c>
      <c r="D81" s="16">
        <v>265000</v>
      </c>
      <c r="E81" s="63">
        <v>265000</v>
      </c>
    </row>
    <row r="82" spans="1:5" ht="45" x14ac:dyDescent="0.25">
      <c r="A82" s="65" t="s">
        <v>99</v>
      </c>
      <c r="B82" s="11" t="s">
        <v>100</v>
      </c>
      <c r="C82" s="44"/>
      <c r="D82" s="80">
        <f>D88</f>
        <v>0</v>
      </c>
      <c r="E82" s="81">
        <f>E88</f>
        <v>0</v>
      </c>
    </row>
    <row r="83" spans="1:5" ht="33.75" x14ac:dyDescent="0.25">
      <c r="A83" s="62" t="s">
        <v>101</v>
      </c>
      <c r="B83" s="10" t="s">
        <v>102</v>
      </c>
      <c r="C83" s="44"/>
      <c r="D83" s="50">
        <f>D82</f>
        <v>0</v>
      </c>
      <c r="E83" s="69">
        <f>E82</f>
        <v>0</v>
      </c>
    </row>
    <row r="84" spans="1:5" ht="33.75" x14ac:dyDescent="0.25">
      <c r="A84" s="62" t="s">
        <v>103</v>
      </c>
      <c r="B84" s="10" t="s">
        <v>104</v>
      </c>
      <c r="C84" s="44"/>
      <c r="D84" s="50">
        <f t="shared" ref="D84:D86" si="4">D83</f>
        <v>0</v>
      </c>
      <c r="E84" s="69">
        <f>E83</f>
        <v>0</v>
      </c>
    </row>
    <row r="85" spans="1:5" ht="33.75" x14ac:dyDescent="0.25">
      <c r="A85" s="62" t="s">
        <v>105</v>
      </c>
      <c r="B85" s="10" t="s">
        <v>106</v>
      </c>
      <c r="C85" s="44"/>
      <c r="D85" s="50">
        <f t="shared" si="4"/>
        <v>0</v>
      </c>
      <c r="E85" s="69">
        <f>E84</f>
        <v>0</v>
      </c>
    </row>
    <row r="86" spans="1:5" ht="22.5" x14ac:dyDescent="0.25">
      <c r="A86" s="62" t="s">
        <v>21</v>
      </c>
      <c r="B86" s="10" t="s">
        <v>106</v>
      </c>
      <c r="C86" s="15" t="s">
        <v>22</v>
      </c>
      <c r="D86" s="50">
        <f t="shared" si="4"/>
        <v>0</v>
      </c>
      <c r="E86" s="69">
        <f>E85</f>
        <v>0</v>
      </c>
    </row>
    <row r="87" spans="1:5" ht="22.5" x14ac:dyDescent="0.25">
      <c r="A87" s="62" t="s">
        <v>23</v>
      </c>
      <c r="B87" s="10" t="s">
        <v>106</v>
      </c>
      <c r="C87" s="15" t="s">
        <v>24</v>
      </c>
      <c r="D87" s="50">
        <f>D88</f>
        <v>0</v>
      </c>
      <c r="E87" s="69">
        <f>E88</f>
        <v>0</v>
      </c>
    </row>
    <row r="88" spans="1:5" x14ac:dyDescent="0.25">
      <c r="A88" s="62" t="s">
        <v>16</v>
      </c>
      <c r="B88" s="10" t="s">
        <v>106</v>
      </c>
      <c r="C88" s="15" t="s">
        <v>26</v>
      </c>
      <c r="D88" s="50">
        <v>0</v>
      </c>
      <c r="E88" s="69">
        <v>0</v>
      </c>
    </row>
    <row r="89" spans="1:5" ht="45" x14ac:dyDescent="0.25">
      <c r="A89" s="71" t="s">
        <v>113</v>
      </c>
      <c r="B89" s="11" t="s">
        <v>76</v>
      </c>
      <c r="C89" s="13"/>
      <c r="D89" s="19">
        <f>D90</f>
        <v>541680</v>
      </c>
      <c r="E89" s="70">
        <f>E90</f>
        <v>504230</v>
      </c>
    </row>
    <row r="90" spans="1:5" ht="33.75" x14ac:dyDescent="0.25">
      <c r="A90" s="62" t="s">
        <v>77</v>
      </c>
      <c r="B90" s="10" t="s">
        <v>78</v>
      </c>
      <c r="C90" s="15"/>
      <c r="D90" s="16">
        <f>D91</f>
        <v>541680</v>
      </c>
      <c r="E90" s="63">
        <f>E91</f>
        <v>504230</v>
      </c>
    </row>
    <row r="91" spans="1:5" ht="33.75" x14ac:dyDescent="0.25">
      <c r="A91" s="62" t="s">
        <v>79</v>
      </c>
      <c r="B91" s="10" t="s">
        <v>80</v>
      </c>
      <c r="C91" s="17"/>
      <c r="D91" s="16">
        <f>D92+D103+D107</f>
        <v>541680</v>
      </c>
      <c r="E91" s="16">
        <f>E92+E103+E107</f>
        <v>504230</v>
      </c>
    </row>
    <row r="92" spans="1:5" ht="22.5" x14ac:dyDescent="0.25">
      <c r="A92" s="62" t="s">
        <v>81</v>
      </c>
      <c r="B92" s="10" t="s">
        <v>82</v>
      </c>
      <c r="C92" s="17"/>
      <c r="D92" s="16">
        <f>D93+D96+D100</f>
        <v>511680</v>
      </c>
      <c r="E92" s="16">
        <f>E93+E96+E100</f>
        <v>474230</v>
      </c>
    </row>
    <row r="93" spans="1:5" s="53" customFormat="1" ht="55.5" customHeight="1" x14ac:dyDescent="0.25">
      <c r="A93" s="62" t="s">
        <v>12</v>
      </c>
      <c r="B93" s="54" t="s">
        <v>82</v>
      </c>
      <c r="C93" s="54">
        <v>100</v>
      </c>
      <c r="D93" s="16">
        <f>D94+D95</f>
        <v>122800</v>
      </c>
      <c r="E93" s="34">
        <f>E94+E95</f>
        <v>122800</v>
      </c>
    </row>
    <row r="94" spans="1:5" s="53" customFormat="1" x14ac:dyDescent="0.25">
      <c r="A94" s="62" t="s">
        <v>16</v>
      </c>
      <c r="B94" s="54" t="s">
        <v>82</v>
      </c>
      <c r="C94" s="54">
        <v>121</v>
      </c>
      <c r="D94" s="16">
        <v>94300</v>
      </c>
      <c r="E94" s="63">
        <v>94300</v>
      </c>
    </row>
    <row r="95" spans="1:5" s="53" customFormat="1" x14ac:dyDescent="0.25">
      <c r="A95" s="62" t="s">
        <v>16</v>
      </c>
      <c r="B95" s="54" t="s">
        <v>82</v>
      </c>
      <c r="C95" s="54">
        <v>129</v>
      </c>
      <c r="D95" s="16">
        <v>28500</v>
      </c>
      <c r="E95" s="63">
        <v>28500</v>
      </c>
    </row>
    <row r="96" spans="1:5" ht="22.5" x14ac:dyDescent="0.25">
      <c r="A96" s="62" t="s">
        <v>21</v>
      </c>
      <c r="B96" s="10" t="s">
        <v>82</v>
      </c>
      <c r="C96" s="15" t="s">
        <v>22</v>
      </c>
      <c r="D96" s="16">
        <f>D97+D99</f>
        <v>388880</v>
      </c>
      <c r="E96" s="63">
        <f>E97+E99</f>
        <v>351430</v>
      </c>
    </row>
    <row r="97" spans="1:5" ht="22.5" x14ac:dyDescent="0.25">
      <c r="A97" s="62" t="s">
        <v>23</v>
      </c>
      <c r="B97" s="10" t="s">
        <v>82</v>
      </c>
      <c r="C97" s="15" t="s">
        <v>24</v>
      </c>
      <c r="D97" s="16">
        <f>D98</f>
        <v>335380</v>
      </c>
      <c r="E97" s="63">
        <f>E98</f>
        <v>297930</v>
      </c>
    </row>
    <row r="98" spans="1:5" x14ac:dyDescent="0.25">
      <c r="A98" s="62" t="s">
        <v>16</v>
      </c>
      <c r="B98" s="10" t="s">
        <v>82</v>
      </c>
      <c r="C98" s="15" t="s">
        <v>26</v>
      </c>
      <c r="D98" s="16">
        <v>335380</v>
      </c>
      <c r="E98" s="63">
        <v>297930</v>
      </c>
    </row>
    <row r="99" spans="1:5" x14ac:dyDescent="0.25">
      <c r="A99" s="62" t="s">
        <v>16</v>
      </c>
      <c r="B99" s="10" t="s">
        <v>82</v>
      </c>
      <c r="C99" s="15" t="s">
        <v>27</v>
      </c>
      <c r="D99" s="16">
        <v>53500</v>
      </c>
      <c r="E99" s="63">
        <v>53500</v>
      </c>
    </row>
    <row r="100" spans="1:5" x14ac:dyDescent="0.25">
      <c r="A100" s="62" t="s">
        <v>28</v>
      </c>
      <c r="B100" s="10" t="s">
        <v>82</v>
      </c>
      <c r="C100" s="15" t="s">
        <v>29</v>
      </c>
      <c r="D100" s="16">
        <f>D101+D102</f>
        <v>0</v>
      </c>
      <c r="E100" s="63">
        <f>E101+E102</f>
        <v>0</v>
      </c>
    </row>
    <row r="101" spans="1:5" x14ac:dyDescent="0.25">
      <c r="A101" s="62" t="s">
        <v>30</v>
      </c>
      <c r="B101" s="10" t="s">
        <v>82</v>
      </c>
      <c r="C101" s="15" t="s">
        <v>31</v>
      </c>
      <c r="D101" s="16">
        <v>0</v>
      </c>
      <c r="E101" s="63">
        <v>0</v>
      </c>
    </row>
    <row r="102" spans="1:5" x14ac:dyDescent="0.25">
      <c r="A102" s="62" t="s">
        <v>16</v>
      </c>
      <c r="B102" s="10" t="s">
        <v>82</v>
      </c>
      <c r="C102" s="15" t="s">
        <v>33</v>
      </c>
      <c r="D102" s="16">
        <v>0</v>
      </c>
      <c r="E102" s="63">
        <v>0</v>
      </c>
    </row>
    <row r="103" spans="1:5" ht="22.5" x14ac:dyDescent="0.25">
      <c r="A103" s="82" t="s">
        <v>83</v>
      </c>
      <c r="B103" s="83" t="s">
        <v>84</v>
      </c>
      <c r="C103" s="17"/>
      <c r="D103" s="16">
        <f t="shared" ref="D103:E105" si="5">D104</f>
        <v>30000</v>
      </c>
      <c r="E103" s="63">
        <f t="shared" si="5"/>
        <v>30000</v>
      </c>
    </row>
    <row r="104" spans="1:5" ht="22.5" x14ac:dyDescent="0.25">
      <c r="A104" s="62" t="s">
        <v>21</v>
      </c>
      <c r="B104" s="10" t="s">
        <v>84</v>
      </c>
      <c r="C104" s="15" t="s">
        <v>22</v>
      </c>
      <c r="D104" s="16">
        <f t="shared" si="5"/>
        <v>30000</v>
      </c>
      <c r="E104" s="63">
        <f t="shared" si="5"/>
        <v>30000</v>
      </c>
    </row>
    <row r="105" spans="1:5" ht="22.5" x14ac:dyDescent="0.25">
      <c r="A105" s="62" t="s">
        <v>23</v>
      </c>
      <c r="B105" s="10" t="s">
        <v>84</v>
      </c>
      <c r="C105" s="15" t="s">
        <v>24</v>
      </c>
      <c r="D105" s="16">
        <f t="shared" si="5"/>
        <v>30000</v>
      </c>
      <c r="E105" s="63">
        <f t="shared" si="5"/>
        <v>30000</v>
      </c>
    </row>
    <row r="106" spans="1:5" x14ac:dyDescent="0.25">
      <c r="A106" s="62" t="s">
        <v>16</v>
      </c>
      <c r="B106" s="10" t="s">
        <v>84</v>
      </c>
      <c r="C106" s="15" t="s">
        <v>26</v>
      </c>
      <c r="D106" s="16">
        <v>30000</v>
      </c>
      <c r="E106" s="63">
        <v>30000</v>
      </c>
    </row>
    <row r="107" spans="1:5" ht="67.5" x14ac:dyDescent="0.25">
      <c r="A107" s="62" t="s">
        <v>85</v>
      </c>
      <c r="B107" s="10" t="s">
        <v>86</v>
      </c>
      <c r="C107" s="17"/>
      <c r="D107" s="18">
        <f>D108</f>
        <v>0</v>
      </c>
      <c r="E107" s="64">
        <f>E108</f>
        <v>0</v>
      </c>
    </row>
    <row r="108" spans="1:5" ht="22.5" x14ac:dyDescent="0.25">
      <c r="A108" s="62" t="s">
        <v>21</v>
      </c>
      <c r="B108" s="10" t="s">
        <v>86</v>
      </c>
      <c r="C108" s="15" t="s">
        <v>22</v>
      </c>
      <c r="D108" s="16">
        <f>D110+D111</f>
        <v>0</v>
      </c>
      <c r="E108" s="63">
        <f>E110+E111</f>
        <v>0</v>
      </c>
    </row>
    <row r="109" spans="1:5" ht="22.5" x14ac:dyDescent="0.25">
      <c r="A109" s="62" t="s">
        <v>23</v>
      </c>
      <c r="B109" s="10" t="s">
        <v>86</v>
      </c>
      <c r="C109" s="15" t="s">
        <v>24</v>
      </c>
      <c r="D109" s="16">
        <f>D110</f>
        <v>0</v>
      </c>
      <c r="E109" s="63">
        <f>E110</f>
        <v>0</v>
      </c>
    </row>
    <row r="110" spans="1:5" x14ac:dyDescent="0.25">
      <c r="A110" s="62" t="s">
        <v>16</v>
      </c>
      <c r="B110" s="10" t="s">
        <v>86</v>
      </c>
      <c r="C110" s="15" t="s">
        <v>26</v>
      </c>
      <c r="D110" s="16">
        <v>0</v>
      </c>
      <c r="E110" s="63">
        <v>0</v>
      </c>
    </row>
    <row r="111" spans="1:5" x14ac:dyDescent="0.25">
      <c r="A111" s="62" t="s">
        <v>16</v>
      </c>
      <c r="B111" s="10" t="s">
        <v>86</v>
      </c>
      <c r="C111" s="15" t="s">
        <v>27</v>
      </c>
      <c r="D111" s="16">
        <v>0</v>
      </c>
      <c r="E111" s="63">
        <v>0</v>
      </c>
    </row>
    <row r="112" spans="1:5" x14ac:dyDescent="0.25">
      <c r="A112" s="65" t="s">
        <v>87</v>
      </c>
      <c r="B112" s="11" t="s">
        <v>88</v>
      </c>
      <c r="C112" s="13"/>
      <c r="D112" s="14">
        <f>D118</f>
        <v>103600</v>
      </c>
      <c r="E112" s="67">
        <f>E118</f>
        <v>210700</v>
      </c>
    </row>
    <row r="113" spans="1:5" x14ac:dyDescent="0.25">
      <c r="A113" s="62" t="s">
        <v>87</v>
      </c>
      <c r="B113" s="10" t="s">
        <v>89</v>
      </c>
      <c r="C113" s="15"/>
      <c r="D113" s="16">
        <f>D117</f>
        <v>103600</v>
      </c>
      <c r="E113" s="63">
        <f>E117</f>
        <v>210700</v>
      </c>
    </row>
    <row r="114" spans="1:5" x14ac:dyDescent="0.25">
      <c r="A114" s="62" t="s">
        <v>87</v>
      </c>
      <c r="B114" s="10" t="s">
        <v>90</v>
      </c>
      <c r="C114" s="17"/>
      <c r="D114" s="16">
        <f t="shared" ref="D114:E114" si="6">D118</f>
        <v>103600</v>
      </c>
      <c r="E114" s="63">
        <f t="shared" si="6"/>
        <v>210700</v>
      </c>
    </row>
    <row r="115" spans="1:5" ht="22.5" x14ac:dyDescent="0.25">
      <c r="A115" s="62" t="s">
        <v>91</v>
      </c>
      <c r="B115" s="10" t="s">
        <v>92</v>
      </c>
      <c r="C115" s="17"/>
      <c r="D115" s="16">
        <f>D113</f>
        <v>103600</v>
      </c>
      <c r="E115" s="63">
        <f>E113</f>
        <v>210700</v>
      </c>
    </row>
    <row r="116" spans="1:5" ht="22.5" x14ac:dyDescent="0.25">
      <c r="A116" s="62" t="s">
        <v>21</v>
      </c>
      <c r="B116" s="10" t="s">
        <v>92</v>
      </c>
      <c r="C116" s="15" t="s">
        <v>22</v>
      </c>
      <c r="D116" s="16">
        <f>D117</f>
        <v>103600</v>
      </c>
      <c r="E116" s="63">
        <f>E117</f>
        <v>210700</v>
      </c>
    </row>
    <row r="117" spans="1:5" ht="22.5" x14ac:dyDescent="0.25">
      <c r="A117" s="62" t="s">
        <v>23</v>
      </c>
      <c r="B117" s="10" t="s">
        <v>92</v>
      </c>
      <c r="C117" s="15" t="s">
        <v>24</v>
      </c>
      <c r="D117" s="16">
        <f>D118</f>
        <v>103600</v>
      </c>
      <c r="E117" s="63">
        <f>E118</f>
        <v>210700</v>
      </c>
    </row>
    <row r="118" spans="1:5" ht="15.75" thickBot="1" x14ac:dyDescent="0.3">
      <c r="A118" s="72" t="s">
        <v>16</v>
      </c>
      <c r="B118" s="25" t="s">
        <v>92</v>
      </c>
      <c r="C118" s="26" t="s">
        <v>26</v>
      </c>
      <c r="D118" s="27">
        <v>103600</v>
      </c>
      <c r="E118" s="63">
        <v>210700</v>
      </c>
    </row>
    <row r="119" spans="1:5" ht="15.75" customHeight="1" thickBot="1" x14ac:dyDescent="0.3">
      <c r="A119" s="119" t="s">
        <v>93</v>
      </c>
      <c r="B119" s="120"/>
      <c r="C119" s="120"/>
      <c r="D119" s="28">
        <f>D112</f>
        <v>103600</v>
      </c>
      <c r="E119" s="73">
        <f>E112</f>
        <v>210700</v>
      </c>
    </row>
    <row r="120" spans="1:5" ht="15.75" customHeight="1" thickBot="1" x14ac:dyDescent="0.3">
      <c r="A120" s="121" t="s">
        <v>94</v>
      </c>
      <c r="B120" s="122"/>
      <c r="C120" s="123"/>
      <c r="D120" s="12">
        <f>D14+D47+D54+D61+D68+D75+D82+D89</f>
        <v>4867760</v>
      </c>
      <c r="E120" s="12">
        <f>E14+E47+E54+E61+E68+E75+E82+E89</f>
        <v>4836410</v>
      </c>
    </row>
    <row r="121" spans="1:5" ht="15.75" thickBot="1" x14ac:dyDescent="0.3">
      <c r="A121" s="105" t="s">
        <v>95</v>
      </c>
      <c r="B121" s="106"/>
      <c r="C121" s="116"/>
      <c r="D121" s="74">
        <f>D119+D120</f>
        <v>4971360</v>
      </c>
      <c r="E121" s="74">
        <f>E119+E120</f>
        <v>5047110</v>
      </c>
    </row>
    <row r="122" spans="1:5" x14ac:dyDescent="0.25">
      <c r="A122" s="4"/>
      <c r="B122" s="4"/>
      <c r="C122" s="4"/>
      <c r="D122" s="4"/>
      <c r="E122" s="4"/>
    </row>
    <row r="123" spans="1:5" ht="15" customHeight="1" x14ac:dyDescent="0.25">
      <c r="A123" s="108"/>
      <c r="B123" s="108"/>
      <c r="C123" s="7"/>
      <c r="D123" s="7"/>
      <c r="E123" s="5"/>
    </row>
  </sheetData>
  <mergeCells count="11">
    <mergeCell ref="B1:E8"/>
    <mergeCell ref="A121:C121"/>
    <mergeCell ref="A123:B123"/>
    <mergeCell ref="D11:E11"/>
    <mergeCell ref="A119:C119"/>
    <mergeCell ref="A120:C120"/>
    <mergeCell ref="A9:E9"/>
    <mergeCell ref="A10:E10"/>
    <mergeCell ref="A11:A12"/>
    <mergeCell ref="B11:B12"/>
    <mergeCell ref="C11:C12"/>
  </mergeCells>
  <pageMargins left="0.78740157480314965" right="0.39370078740157483" top="0.74803149606299213" bottom="0.39370078740157483" header="0.31496062992125984" footer="0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5</vt:lpstr>
      <vt:lpstr>Приложение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baltikassch1</cp:lastModifiedBy>
  <cp:lastPrinted>2021-12-24T04:41:11Z</cp:lastPrinted>
  <dcterms:created xsi:type="dcterms:W3CDTF">2021-04-12T14:52:46Z</dcterms:created>
  <dcterms:modified xsi:type="dcterms:W3CDTF">2021-12-24T04:41:23Z</dcterms:modified>
</cp:coreProperties>
</file>